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ep_PIE\A_Cesea\ESM\ESMcesea\SeguimientoSuministro\CaracterizacionSuministro\"/>
    </mc:Choice>
  </mc:AlternateContent>
  <xr:revisionPtr revIDLastSave="0" documentId="13_ncr:1_{9B11B580-AF90-48F0-A1AE-F22DA0FA72EA}" xr6:coauthVersionLast="36" xr6:coauthVersionMax="36" xr10:uidLastSave="{00000000-0000-0000-0000-000000000000}"/>
  <bookViews>
    <workbookView xWindow="0" yWindow="0" windowWidth="23040" windowHeight="9060" xr2:uid="{DE8D4418-3F7D-480B-A37F-0BEE0D342967}"/>
  </bookViews>
  <sheets>
    <sheet name="2020 NºSuministros" sheetId="8" r:id="rId1"/>
    <sheet name="2020 Consumo" sheetId="9" r:id="rId2"/>
    <sheet name="2020 Potencia" sheetId="10" r:id="rId3"/>
    <sheet name="2020 Facturación" sheetId="11" r:id="rId4"/>
  </sheets>
  <definedNames>
    <definedName name="_xlnm.Print_Area" localSheetId="1">'2020 Consumo'!$A$1:$L$34</definedName>
    <definedName name="_xlnm.Print_Area" localSheetId="3">'2020 Facturación'!$A$1:$L$34</definedName>
    <definedName name="_xlnm.Print_Area" localSheetId="0">'2020 NºSuministros'!$A$1:$L$34</definedName>
    <definedName name="_xlnm.Print_Area" localSheetId="2">'2020 Potencia'!$A$1:$L$34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1" l="1"/>
  <c r="M24" i="11"/>
  <c r="M23" i="11"/>
  <c r="M22" i="11"/>
  <c r="M18" i="11"/>
  <c r="M17" i="11"/>
  <c r="M12" i="11"/>
  <c r="M26" i="11"/>
  <c r="M21" i="11"/>
  <c r="M19" i="11"/>
  <c r="M11" i="11"/>
  <c r="M9" i="11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9" i="10"/>
  <c r="M28" i="11" l="1"/>
  <c r="M32" i="11"/>
  <c r="M20" i="11"/>
  <c r="M29" i="11"/>
  <c r="M33" i="11"/>
  <c r="M15" i="11" l="1"/>
  <c r="M16" i="11"/>
  <c r="M10" i="11"/>
  <c r="M14" i="11"/>
  <c r="M25" i="11"/>
  <c r="M31" i="11"/>
  <c r="M30" i="11"/>
  <c r="M13" i="11"/>
</calcChain>
</file>

<file path=xl/sharedStrings.xml><?xml version="1.0" encoding="utf-8"?>
<sst xmlns="http://schemas.openxmlformats.org/spreadsheetml/2006/main" count="140" uniqueCount="38">
  <si>
    <t>ANDALUCÍA</t>
  </si>
  <si>
    <t>Potencia facturada (MW)</t>
  </si>
  <si>
    <t>Consumo (GWh)</t>
  </si>
  <si>
    <t>10 a 15 kW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</si>
  <si>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</si>
  <si>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</si>
  <si>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</si>
  <si>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</si>
  <si>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</si>
  <si>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</si>
  <si>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</si>
  <si>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</si>
  <si>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Número de suministros</t>
  </si>
  <si>
    <t>POR NIVEL DE TENSIÓN</t>
  </si>
  <si>
    <t>MERCADO LIBRE</t>
  </si>
  <si>
    <t>MERCADO REGULADO</t>
  </si>
  <si>
    <t>SUMINISTRADOS EN BAJA TENSIÓN</t>
  </si>
  <si>
    <t>SUMINISTRADOS EN ALTA TENSIÓN</t>
  </si>
  <si>
    <t>SIN DISCRIMINACIÓN HORARIA</t>
  </si>
  <si>
    <t>CON DISCRIMINACIÓN HORARIA DE DOS PERIODOS</t>
  </si>
  <si>
    <t>CON DISCRIMINACIÓN HORARIA DE TRES PERIODOS</t>
  </si>
  <si>
    <t>POR TIPO DE CONTRATACIÓN</t>
  </si>
  <si>
    <t>CARACTERIZACIÓN DEL SUMINISTRO DE ENERGÍA ELÉCTRICA EN ANDALUCÍA:   AÑO 2020</t>
  </si>
  <si>
    <t>POR TARIFAS</t>
  </si>
  <si>
    <t>TARIFA 2.0 (BT)</t>
  </si>
  <si>
    <t>TARIFA 2.1 (BT)</t>
  </si>
  <si>
    <t>TARIFA 3.0 (BT)</t>
  </si>
  <si>
    <t>TARIFA 6.2 (AT: 36 a 72,5kV)</t>
  </si>
  <si>
    <t>TARIFA 6.3 (AT: 72,5 a 145kV)</t>
  </si>
  <si>
    <t>TARIFA 6.4 - 6.5 (AT: &gt;145kV)</t>
  </si>
  <si>
    <t>POR POTENCIA CONTRATADA</t>
  </si>
  <si>
    <t>&lt; 10 kW</t>
  </si>
  <si>
    <t>&gt; 15 kW</t>
  </si>
  <si>
    <t>TARIFA 3.1A (AT: 1 a 36kV)</t>
  </si>
  <si>
    <t>TARIFA 6.1A (AT: 1 a 36kV)</t>
  </si>
  <si>
    <t>POR DISCRIMINACIÓN HORARIA</t>
  </si>
  <si>
    <t>CON DISCRIMINACIÓN HORARIA DE SEIS PERIODOS</t>
  </si>
  <si>
    <t>Facturación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</si>
</sst>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_-* #,##0.00\ _€_-;\-* #,##0.00\ _€_-;_-* \-??\ _€_-;_-@_-"/>
    <numFmt numFmtId="165" formatCode="0\ %"/>
    <numFmt numFmtId="166" formatCode="_-* #,##0.00&quot; €&quot;_-;\-* #,##0.00&quot; €&quot;_-;_-* \-??&quot; €&quot;_-;_-@_-"/>
    <numFmt numFmtId="167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theme="9" tint="0.7999816888943144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9" tint="0.79998168889431442"/>
      <name val="Calibri"/>
      <family val="2"/>
      <scheme val="minor"/>
    </font>
    <font>
      <sz val="16"/>
      <color theme="9" tint="0.7999816888943144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8"/>
      <color theme="9" tint="0.7999816888943144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</borders>
  <cellStyleXfs count="11">
    <xf numFmtId="0" fontId="0" fillId="0" borderId="0"/>
    <xf numFmtId="0" fontId="1" fillId="0" borderId="0"/>
    <xf numFmtId="164" fontId="1" fillId="0" borderId="0" applyBorder="0" applyProtection="0"/>
    <xf numFmtId="166" fontId="1" fillId="0" borderId="0" applyBorder="0" applyProtection="0"/>
    <xf numFmtId="165" fontId="1" fillId="0" borderId="0" applyBorder="0" applyProtection="0"/>
    <xf numFmtId="43" fontId="2" fillId="0" borderId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5" fillId="0" borderId="0" applyNumberFormat="0" applyBorder="0" applyProtection="0"/>
    <xf numFmtId="9" fontId="4" fillId="0" borderId="0" applyFont="0" applyFill="0" applyBorder="0" applyAlignment="0" applyProtection="0"/>
    <xf numFmtId="0" fontId="5" fillId="0" borderId="0" applyNumberFormat="0" applyBorder="0" applyProtection="0"/>
  </cellStyleXfs>
  <cellXfs count="23">
    <xf numFmtId="0" fontId="0" fillId="0" borderId="0" xfId="0"/>
    <xf numFmtId="0" fontId="0" fillId="4" borderId="0" xfId="0" applyFill="1"/>
    <xf numFmtId="0" fontId="0" fillId="3" borderId="0" xfId="0" applyFill="1"/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 indent="1"/>
    </xf>
    <xf numFmtId="0" fontId="10" fillId="3" borderId="0" xfId="0" applyFont="1" applyFill="1" applyAlignment="1">
      <alignment vertical="center"/>
    </xf>
    <xf numFmtId="167" fontId="11" fillId="2" borderId="1" xfId="5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11" fillId="5" borderId="1" xfId="0" applyFont="1" applyFill="1" applyBorder="1" applyAlignment="1">
      <alignment vertical="center"/>
    </xf>
    <xf numFmtId="167" fontId="11" fillId="5" borderId="1" xfId="5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indent="2"/>
    </xf>
    <xf numFmtId="0" fontId="12" fillId="3" borderId="0" xfId="0" applyFont="1" applyFill="1" applyAlignment="1">
      <alignment horizontal="center" vertical="center"/>
    </xf>
    <xf numFmtId="43" fontId="11" fillId="5" borderId="1" xfId="5" applyNumberFormat="1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43" fontId="13" fillId="2" borderId="1" xfId="5" applyNumberFormat="1" applyFont="1" applyFill="1" applyBorder="1" applyAlignment="1">
      <alignment vertical="center"/>
    </xf>
    <xf numFmtId="43" fontId="13" fillId="5" borderId="1" xfId="5" applyNumberFormat="1" applyFont="1" applyFill="1" applyBorder="1" applyAlignment="1">
      <alignment vertical="center"/>
    </xf>
    <xf numFmtId="167" fontId="13" fillId="5" borderId="1" xfId="5" applyNumberFormat="1" applyFont="1" applyFill="1" applyBorder="1" applyAlignment="1">
      <alignment vertical="center"/>
    </xf>
    <xf numFmtId="167" fontId="13" fillId="2" borderId="1" xfId="5" applyNumberFormat="1" applyFont="1" applyFill="1" applyBorder="1" applyAlignment="1">
      <alignment vertical="center"/>
    </xf>
    <xf numFmtId="167" fontId="3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</cellXfs>
  <cellStyles count="11">
    <cellStyle name="Graphics" xfId="7" xr:uid="{00000000-0005-0000-0000-000000000000}"/>
    <cellStyle name="Millares" xfId="5" builtinId="3"/>
    <cellStyle name="Millares 2" xfId="2" xr:uid="{00000000-0005-0000-0000-000030000000}"/>
    <cellStyle name="Moneda 2" xfId="3" xr:uid="{00000000-0005-0000-0000-000031000000}"/>
    <cellStyle name="Normal" xfId="0" builtinId="0"/>
    <cellStyle name="Normal 2" xfId="1" xr:uid="{00000000-0005-0000-0000-000032000000}"/>
    <cellStyle name="Normal 2 2" xfId="10" xr:uid="{00000000-0005-0000-0000-000003000000}"/>
    <cellStyle name="Normal 2 3" xfId="8" xr:uid="{00000000-0005-0000-0000-000002000000}"/>
    <cellStyle name="Normal 3" xfId="6" xr:uid="{00000000-0005-0000-0000-000042000000}"/>
    <cellStyle name="Porcentaje 2" xfId="4" xr:uid="{00000000-0005-0000-0000-000033000000}"/>
    <cellStyle name="Porcentaje 3" xfId="9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2987039</xdr:colOff>
      <xdr:row>1</xdr:row>
      <xdr:rowOff>0</xdr:rowOff>
    </xdr:from>
    <xdr:to>
      <xdr:col>8</xdr:col>
      <xdr:colOff>815340</xdr:colOff>
      <xdr:row>6</xdr:row>
      <xdr:rowOff>1375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E1B6AB-7737-4C8D-8A2D-20A566AC2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7539" y="182880"/>
          <a:ext cx="7680961" cy="91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2987039</xdr:colOff>
      <xdr:row>1</xdr:row>
      <xdr:rowOff>0</xdr:rowOff>
    </xdr:from>
    <xdr:to>
      <xdr:col>8</xdr:col>
      <xdr:colOff>815340</xdr:colOff>
      <xdr:row>6</xdr:row>
      <xdr:rowOff>1375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CA8DAB-2D81-4F7E-BA48-254BE15F6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7539" y="182880"/>
          <a:ext cx="7680961" cy="91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2987039</xdr:colOff>
      <xdr:row>1</xdr:row>
      <xdr:rowOff>0</xdr:rowOff>
    </xdr:from>
    <xdr:to>
      <xdr:col>8</xdr:col>
      <xdr:colOff>815340</xdr:colOff>
      <xdr:row>6</xdr:row>
      <xdr:rowOff>1375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32DB92-0548-4582-893E-A6E869BDA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7539" y="182880"/>
          <a:ext cx="7680961" cy="91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2987039</xdr:colOff>
      <xdr:row>1</xdr:row>
      <xdr:rowOff>0</xdr:rowOff>
    </xdr:from>
    <xdr:to>
      <xdr:col>8</xdr:col>
      <xdr:colOff>815340</xdr:colOff>
      <xdr:row>6</xdr:row>
      <xdr:rowOff>1375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87E17E-6FE1-4BFC-AC2A-A7046489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7539" y="182880"/>
          <a:ext cx="7680961" cy="91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8FC0-83E9-4098-8AB0-5C23A2499960}">
  <sheetPr>
    <pageSetUpPr fitToPage="1"/>
  </sheetPr>
  <dimension ref="B2:M33"/>
  <sheetViews>
    <sheetView tabSelected="1" workbookViewId="0">
      <selection activeCell="B8" sqref="B8:B9"/>
    </sheetView>
  </sheetViews>
  <sheetFormatPr baseColWidth="10" defaultRowHeight="14.4" x14ac:dyDescent="0.3"/>
  <cols>
    <col min="1" max="1" width="2.77734375" style="2" customWidth="1"/>
    <col min="2" max="2" width="49" style="2" customWidth="1"/>
    <col min="3" max="11" width="15.77734375" style="2" customWidth="1"/>
    <col min="12" max="12" width="2.77734375" style="2" customWidth="1"/>
    <col min="13" max="16384" width="11.5546875" style="2"/>
  </cols>
  <sheetData>
    <row r="2" spans="2:13" x14ac:dyDescent="0.3">
      <c r="B2" s="1"/>
      <c r="C2" s="1"/>
      <c r="D2" s="1"/>
      <c r="E2" s="1"/>
      <c r="F2" s="1"/>
      <c r="G2" s="1"/>
      <c r="H2" s="1"/>
      <c r="I2" s="1"/>
      <c r="J2" s="1"/>
      <c r="K2" s="1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3" x14ac:dyDescent="0.3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 x14ac:dyDescent="0.3">
      <c r="B5" s="1"/>
      <c r="C5" s="1"/>
      <c r="D5" s="1"/>
      <c r="E5" s="1"/>
      <c r="F5" s="1"/>
      <c r="G5" s="1"/>
      <c r="H5" s="1"/>
      <c r="I5" s="1"/>
      <c r="J5" s="1"/>
      <c r="K5" s="1"/>
    </row>
    <row r="6" spans="2:13" x14ac:dyDescent="0.3">
      <c r="B6" s="1"/>
      <c r="C6" s="1"/>
      <c r="D6" s="1"/>
      <c r="E6" s="1"/>
      <c r="F6" s="1"/>
      <c r="G6" s="1"/>
      <c r="H6" s="1"/>
      <c r="I6" s="1"/>
      <c r="J6" s="1"/>
      <c r="K6" s="1"/>
    </row>
    <row r="7" spans="2:13" s="6" customFormat="1" ht="36" customHeight="1" x14ac:dyDescent="0.3">
      <c r="B7" s="5"/>
      <c r="C7" s="3"/>
      <c r="D7" s="4"/>
      <c r="E7" s="12" t="s">
        <v>22</v>
      </c>
      <c r="F7" s="4"/>
      <c r="G7" s="4"/>
      <c r="H7" s="4"/>
      <c r="I7" s="4"/>
      <c r="J7" s="4"/>
      <c r="K7" s="4"/>
    </row>
    <row r="8" spans="2:13" s="14" customFormat="1" ht="22.05" customHeight="1" x14ac:dyDescent="0.3">
      <c r="B8" s="21" t="s">
        <v>12</v>
      </c>
      <c r="C8" s="20" t="s">
        <v>0</v>
      </c>
      <c r="D8" s="20" t="s">
        <v>4</v>
      </c>
      <c r="E8" s="20" t="s">
        <v>5</v>
      </c>
      <c r="F8" s="20" t="s">
        <v>6</v>
      </c>
      <c r="G8" s="20" t="s">
        <v>7</v>
      </c>
      <c r="H8" s="20" t="s">
        <v>8</v>
      </c>
      <c r="I8" s="20" t="s">
        <v>9</v>
      </c>
      <c r="J8" s="20" t="s">
        <v>10</v>
      </c>
      <c r="K8" s="20" t="s">
        <v>11</v>
      </c>
    </row>
    <row r="9" spans="2:13" s="8" customFormat="1" ht="18" customHeight="1" x14ac:dyDescent="0.3">
      <c r="B9" s="22"/>
      <c r="C9" s="18">
        <v>5105818</v>
      </c>
      <c r="D9" s="18">
        <v>462565</v>
      </c>
      <c r="E9" s="18">
        <v>707137</v>
      </c>
      <c r="F9" s="18">
        <v>468894</v>
      </c>
      <c r="G9" s="18">
        <v>603105</v>
      </c>
      <c r="H9" s="18">
        <v>346750</v>
      </c>
      <c r="I9" s="18">
        <v>414960</v>
      </c>
      <c r="J9" s="18">
        <v>1106005</v>
      </c>
      <c r="K9" s="18">
        <v>996402</v>
      </c>
      <c r="M9" s="19">
        <f>ROUND(SUM(D9:K9)-C9,3)</f>
        <v>0</v>
      </c>
    </row>
    <row r="10" spans="2:13" s="8" customFormat="1" ht="18" customHeight="1" x14ac:dyDescent="0.3">
      <c r="B10" s="9" t="s">
        <v>21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M10" s="19">
        <f t="shared" ref="M10:M33" si="0">ROUND(SUM(D10:K10)-C10,3)</f>
        <v>0</v>
      </c>
    </row>
    <row r="11" spans="2:13" s="8" customFormat="1" ht="18" customHeight="1" x14ac:dyDescent="0.3">
      <c r="B11" s="11" t="s">
        <v>15</v>
      </c>
      <c r="C11" s="18">
        <v>1821171</v>
      </c>
      <c r="D11" s="18">
        <v>161226</v>
      </c>
      <c r="E11" s="18">
        <v>268107</v>
      </c>
      <c r="F11" s="18">
        <v>175469</v>
      </c>
      <c r="G11" s="18">
        <v>207872</v>
      </c>
      <c r="H11" s="18">
        <v>128376</v>
      </c>
      <c r="I11" s="18">
        <v>147292</v>
      </c>
      <c r="J11" s="18">
        <v>382326</v>
      </c>
      <c r="K11" s="18">
        <v>350503</v>
      </c>
      <c r="M11" s="19">
        <f t="shared" si="0"/>
        <v>0</v>
      </c>
    </row>
    <row r="12" spans="2:13" s="8" customFormat="1" ht="18" customHeight="1" x14ac:dyDescent="0.3">
      <c r="B12" s="11" t="s">
        <v>14</v>
      </c>
      <c r="C12" s="18">
        <v>3284647</v>
      </c>
      <c r="D12" s="18">
        <v>301339</v>
      </c>
      <c r="E12" s="18">
        <v>439030</v>
      </c>
      <c r="F12" s="18">
        <v>293425</v>
      </c>
      <c r="G12" s="18">
        <v>395233</v>
      </c>
      <c r="H12" s="18">
        <v>218374</v>
      </c>
      <c r="I12" s="18">
        <v>267668</v>
      </c>
      <c r="J12" s="18">
        <v>723679</v>
      </c>
      <c r="K12" s="18">
        <v>645899</v>
      </c>
      <c r="M12" s="19">
        <f t="shared" si="0"/>
        <v>0</v>
      </c>
    </row>
    <row r="13" spans="2:13" s="8" customFormat="1" ht="18" customHeight="1" x14ac:dyDescent="0.3">
      <c r="B13" s="9" t="s">
        <v>13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M13" s="19">
        <f t="shared" si="0"/>
        <v>0</v>
      </c>
    </row>
    <row r="14" spans="2:13" s="8" customFormat="1" ht="18" customHeight="1" x14ac:dyDescent="0.3">
      <c r="B14" s="11" t="s">
        <v>16</v>
      </c>
      <c r="C14" s="18">
        <v>5089382</v>
      </c>
      <c r="D14" s="18">
        <v>461301</v>
      </c>
      <c r="E14" s="18">
        <v>705376</v>
      </c>
      <c r="F14" s="18">
        <v>466463</v>
      </c>
      <c r="G14" s="18">
        <v>601545</v>
      </c>
      <c r="H14" s="18">
        <v>345389</v>
      </c>
      <c r="I14" s="18">
        <v>412854</v>
      </c>
      <c r="J14" s="18">
        <v>1103988</v>
      </c>
      <c r="K14" s="18">
        <v>992466</v>
      </c>
      <c r="M14" s="19">
        <f t="shared" si="0"/>
        <v>0</v>
      </c>
    </row>
    <row r="15" spans="2:13" s="8" customFormat="1" ht="18" customHeight="1" x14ac:dyDescent="0.3">
      <c r="B15" s="11" t="s">
        <v>17</v>
      </c>
      <c r="C15" s="18">
        <v>16436</v>
      </c>
      <c r="D15" s="18">
        <v>1264</v>
      </c>
      <c r="E15" s="18">
        <v>1761</v>
      </c>
      <c r="F15" s="18">
        <v>2431</v>
      </c>
      <c r="G15" s="18">
        <v>1560</v>
      </c>
      <c r="H15" s="18">
        <v>1361</v>
      </c>
      <c r="I15" s="18">
        <v>2106</v>
      </c>
      <c r="J15" s="18">
        <v>2017</v>
      </c>
      <c r="K15" s="18">
        <v>3936</v>
      </c>
      <c r="M15" s="19">
        <f t="shared" si="0"/>
        <v>0</v>
      </c>
    </row>
    <row r="16" spans="2:13" s="8" customFormat="1" ht="18" customHeight="1" x14ac:dyDescent="0.3">
      <c r="B16" s="9" t="s">
        <v>23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M16" s="19">
        <f t="shared" si="0"/>
        <v>0</v>
      </c>
    </row>
    <row r="17" spans="2:13" s="8" customFormat="1" ht="18" customHeight="1" x14ac:dyDescent="0.3">
      <c r="B17" s="11" t="s">
        <v>24</v>
      </c>
      <c r="C17" s="18">
        <v>4856175</v>
      </c>
      <c r="D17" s="18">
        <v>439705</v>
      </c>
      <c r="E17" s="18">
        <v>676085</v>
      </c>
      <c r="F17" s="18">
        <v>446297</v>
      </c>
      <c r="G17" s="18">
        <v>580092</v>
      </c>
      <c r="H17" s="18">
        <v>333715</v>
      </c>
      <c r="I17" s="18">
        <v>397684</v>
      </c>
      <c r="J17" s="18">
        <v>1034151</v>
      </c>
      <c r="K17" s="18">
        <v>948446</v>
      </c>
      <c r="M17" s="19">
        <f t="shared" si="0"/>
        <v>0</v>
      </c>
    </row>
    <row r="18" spans="2:13" s="8" customFormat="1" ht="18" customHeight="1" x14ac:dyDescent="0.3">
      <c r="B18" s="11" t="s">
        <v>25</v>
      </c>
      <c r="C18" s="18">
        <v>118548</v>
      </c>
      <c r="D18" s="18">
        <v>10977</v>
      </c>
      <c r="E18" s="18">
        <v>14199</v>
      </c>
      <c r="F18" s="18">
        <v>10011</v>
      </c>
      <c r="G18" s="18">
        <v>10889</v>
      </c>
      <c r="H18" s="18">
        <v>5240</v>
      </c>
      <c r="I18" s="18">
        <v>7021</v>
      </c>
      <c r="J18" s="18">
        <v>38628</v>
      </c>
      <c r="K18" s="18">
        <v>21583</v>
      </c>
      <c r="M18" s="19">
        <f t="shared" si="0"/>
        <v>0</v>
      </c>
    </row>
    <row r="19" spans="2:13" s="8" customFormat="1" ht="18" customHeight="1" x14ac:dyDescent="0.3">
      <c r="B19" s="11" t="s">
        <v>26</v>
      </c>
      <c r="C19" s="18">
        <v>114659</v>
      </c>
      <c r="D19" s="18">
        <v>10619</v>
      </c>
      <c r="E19" s="18">
        <v>15092</v>
      </c>
      <c r="F19" s="18">
        <v>10155</v>
      </c>
      <c r="G19" s="18">
        <v>10564</v>
      </c>
      <c r="H19" s="18">
        <v>6434</v>
      </c>
      <c r="I19" s="18">
        <v>8149</v>
      </c>
      <c r="J19" s="18">
        <v>31209</v>
      </c>
      <c r="K19" s="18">
        <v>22437</v>
      </c>
      <c r="M19" s="19">
        <f t="shared" si="0"/>
        <v>0</v>
      </c>
    </row>
    <row r="20" spans="2:13" s="8" customFormat="1" ht="18" customHeight="1" x14ac:dyDescent="0.3">
      <c r="B20" s="11" t="s">
        <v>33</v>
      </c>
      <c r="C20" s="18">
        <v>13173</v>
      </c>
      <c r="D20" s="18">
        <v>974</v>
      </c>
      <c r="E20" s="18">
        <v>1376</v>
      </c>
      <c r="F20" s="18">
        <v>2157</v>
      </c>
      <c r="G20" s="18">
        <v>1213</v>
      </c>
      <c r="H20" s="18">
        <v>1108</v>
      </c>
      <c r="I20" s="18">
        <v>1735</v>
      </c>
      <c r="J20" s="18">
        <v>1448</v>
      </c>
      <c r="K20" s="18">
        <v>3162</v>
      </c>
      <c r="M20" s="19">
        <f t="shared" si="0"/>
        <v>0</v>
      </c>
    </row>
    <row r="21" spans="2:13" s="8" customFormat="1" ht="18" customHeight="1" x14ac:dyDescent="0.3">
      <c r="B21" s="11" t="s">
        <v>34</v>
      </c>
      <c r="C21" s="18">
        <v>2897</v>
      </c>
      <c r="D21" s="18">
        <v>260</v>
      </c>
      <c r="E21" s="18">
        <v>297</v>
      </c>
      <c r="F21" s="18">
        <v>233</v>
      </c>
      <c r="G21" s="18">
        <v>310</v>
      </c>
      <c r="H21" s="18">
        <v>212</v>
      </c>
      <c r="I21" s="18">
        <v>337</v>
      </c>
      <c r="J21" s="18">
        <v>539</v>
      </c>
      <c r="K21" s="18">
        <v>709</v>
      </c>
      <c r="M21" s="19">
        <f t="shared" si="0"/>
        <v>0</v>
      </c>
    </row>
    <row r="22" spans="2:13" s="8" customFormat="1" ht="18" customHeight="1" x14ac:dyDescent="0.3">
      <c r="B22" s="11" t="s">
        <v>27</v>
      </c>
      <c r="C22" s="18">
        <v>170</v>
      </c>
      <c r="D22" s="18">
        <v>9</v>
      </c>
      <c r="E22" s="18">
        <v>39</v>
      </c>
      <c r="F22" s="18">
        <v>19</v>
      </c>
      <c r="G22" s="18">
        <v>17</v>
      </c>
      <c r="H22" s="18">
        <v>25</v>
      </c>
      <c r="I22" s="18">
        <v>7</v>
      </c>
      <c r="J22" s="18">
        <v>17</v>
      </c>
      <c r="K22" s="18">
        <v>37</v>
      </c>
      <c r="M22" s="19">
        <f t="shared" si="0"/>
        <v>0</v>
      </c>
    </row>
    <row r="23" spans="2:13" s="8" customFormat="1" ht="18" customHeight="1" x14ac:dyDescent="0.3">
      <c r="B23" s="11" t="s">
        <v>28</v>
      </c>
      <c r="C23" s="18">
        <v>77</v>
      </c>
      <c r="D23" s="18">
        <v>14</v>
      </c>
      <c r="E23" s="18">
        <v>2</v>
      </c>
      <c r="F23" s="18">
        <v>16</v>
      </c>
      <c r="G23" s="18">
        <v>9</v>
      </c>
      <c r="H23" s="18">
        <v>4</v>
      </c>
      <c r="I23" s="18">
        <v>13</v>
      </c>
      <c r="J23" s="18">
        <v>1</v>
      </c>
      <c r="K23" s="18">
        <v>18</v>
      </c>
      <c r="M23" s="19">
        <f t="shared" si="0"/>
        <v>0</v>
      </c>
    </row>
    <row r="24" spans="2:13" s="8" customFormat="1" ht="18" customHeight="1" x14ac:dyDescent="0.3">
      <c r="B24" s="11" t="s">
        <v>29</v>
      </c>
      <c r="C24" s="18">
        <v>119</v>
      </c>
      <c r="D24" s="18">
        <v>7</v>
      </c>
      <c r="E24" s="18">
        <v>47</v>
      </c>
      <c r="F24" s="18">
        <v>6</v>
      </c>
      <c r="G24" s="18">
        <v>11</v>
      </c>
      <c r="H24" s="18">
        <v>12</v>
      </c>
      <c r="I24" s="18">
        <v>14</v>
      </c>
      <c r="J24" s="18">
        <v>12</v>
      </c>
      <c r="K24" s="18">
        <v>10</v>
      </c>
      <c r="M24" s="19">
        <f t="shared" si="0"/>
        <v>0</v>
      </c>
    </row>
    <row r="25" spans="2:13" s="8" customFormat="1" ht="18" customHeight="1" x14ac:dyDescent="0.3">
      <c r="B25" s="9" t="s">
        <v>35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M25" s="19">
        <f t="shared" si="0"/>
        <v>0</v>
      </c>
    </row>
    <row r="26" spans="2:13" s="8" customFormat="1" ht="18" customHeight="1" x14ac:dyDescent="0.3">
      <c r="B26" s="11" t="s">
        <v>18</v>
      </c>
      <c r="C26" s="18">
        <v>2842896</v>
      </c>
      <c r="D26" s="18">
        <v>248763</v>
      </c>
      <c r="E26" s="18">
        <v>426947</v>
      </c>
      <c r="F26" s="18">
        <v>278331</v>
      </c>
      <c r="G26" s="18">
        <v>316436</v>
      </c>
      <c r="H26" s="18">
        <v>200793</v>
      </c>
      <c r="I26" s="18">
        <v>226664</v>
      </c>
      <c r="J26" s="18">
        <v>601173</v>
      </c>
      <c r="K26" s="18">
        <v>543789</v>
      </c>
      <c r="M26" s="19">
        <f t="shared" si="0"/>
        <v>0</v>
      </c>
    </row>
    <row r="27" spans="2:13" s="8" customFormat="1" ht="18" customHeight="1" x14ac:dyDescent="0.3">
      <c r="B27" s="11" t="s">
        <v>19</v>
      </c>
      <c r="C27" s="18">
        <v>2125287</v>
      </c>
      <c r="D27" s="18">
        <v>201442</v>
      </c>
      <c r="E27" s="18">
        <v>262954</v>
      </c>
      <c r="F27" s="18">
        <v>177387</v>
      </c>
      <c r="G27" s="18">
        <v>273828</v>
      </c>
      <c r="H27" s="18">
        <v>137799</v>
      </c>
      <c r="I27" s="18">
        <v>177599</v>
      </c>
      <c r="J27" s="18">
        <v>470738</v>
      </c>
      <c r="K27" s="18">
        <v>423540</v>
      </c>
      <c r="M27" s="19">
        <f t="shared" si="0"/>
        <v>0</v>
      </c>
    </row>
    <row r="28" spans="2:13" s="8" customFormat="1" ht="18" customHeight="1" x14ac:dyDescent="0.3">
      <c r="B28" s="11" t="s">
        <v>20</v>
      </c>
      <c r="C28" s="18">
        <v>134372</v>
      </c>
      <c r="D28" s="18">
        <v>12070</v>
      </c>
      <c r="E28" s="18">
        <v>16851</v>
      </c>
      <c r="F28" s="18">
        <v>12902</v>
      </c>
      <c r="G28" s="18">
        <v>12494</v>
      </c>
      <c r="H28" s="18">
        <v>7905</v>
      </c>
      <c r="I28" s="18">
        <v>10326</v>
      </c>
      <c r="J28" s="18">
        <v>33525</v>
      </c>
      <c r="K28" s="18">
        <v>28299</v>
      </c>
      <c r="M28" s="19">
        <f t="shared" si="0"/>
        <v>0</v>
      </c>
    </row>
    <row r="29" spans="2:13" s="8" customFormat="1" ht="18" customHeight="1" x14ac:dyDescent="0.3">
      <c r="B29" s="11" t="s">
        <v>36</v>
      </c>
      <c r="C29" s="18">
        <v>3263</v>
      </c>
      <c r="D29" s="18">
        <v>290</v>
      </c>
      <c r="E29" s="18">
        <v>385</v>
      </c>
      <c r="F29" s="18">
        <v>274</v>
      </c>
      <c r="G29" s="18">
        <v>347</v>
      </c>
      <c r="H29" s="18">
        <v>253</v>
      </c>
      <c r="I29" s="18">
        <v>371</v>
      </c>
      <c r="J29" s="18">
        <v>569</v>
      </c>
      <c r="K29" s="18">
        <v>774</v>
      </c>
      <c r="M29" s="19">
        <f t="shared" si="0"/>
        <v>0</v>
      </c>
    </row>
    <row r="30" spans="2:13" s="8" customFormat="1" ht="18" customHeight="1" x14ac:dyDescent="0.3">
      <c r="B30" s="9" t="s">
        <v>30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M30" s="19">
        <f t="shared" si="0"/>
        <v>0</v>
      </c>
    </row>
    <row r="31" spans="2:13" s="8" customFormat="1" ht="18" customHeight="1" x14ac:dyDescent="0.3">
      <c r="B31" s="11" t="s">
        <v>31</v>
      </c>
      <c r="C31" s="18">
        <v>4856175</v>
      </c>
      <c r="D31" s="18">
        <v>439705</v>
      </c>
      <c r="E31" s="18">
        <v>676085</v>
      </c>
      <c r="F31" s="18">
        <v>446297</v>
      </c>
      <c r="G31" s="18">
        <v>580092</v>
      </c>
      <c r="H31" s="18">
        <v>333715</v>
      </c>
      <c r="I31" s="18">
        <v>397684</v>
      </c>
      <c r="J31" s="18">
        <v>1034151</v>
      </c>
      <c r="K31" s="18">
        <v>948446</v>
      </c>
      <c r="M31" s="19">
        <f t="shared" si="0"/>
        <v>0</v>
      </c>
    </row>
    <row r="32" spans="2:13" s="8" customFormat="1" ht="18" customHeight="1" x14ac:dyDescent="0.3">
      <c r="B32" s="11" t="s">
        <v>3</v>
      </c>
      <c r="C32" s="18">
        <v>118548</v>
      </c>
      <c r="D32" s="18">
        <v>10977</v>
      </c>
      <c r="E32" s="18">
        <v>14199</v>
      </c>
      <c r="F32" s="18">
        <v>10011</v>
      </c>
      <c r="G32" s="18">
        <v>10889</v>
      </c>
      <c r="H32" s="18">
        <v>5240</v>
      </c>
      <c r="I32" s="18">
        <v>7021</v>
      </c>
      <c r="J32" s="18">
        <v>38628</v>
      </c>
      <c r="K32" s="18">
        <v>21583</v>
      </c>
      <c r="M32" s="19">
        <f t="shared" si="0"/>
        <v>0</v>
      </c>
    </row>
    <row r="33" spans="2:13" s="8" customFormat="1" ht="18" customHeight="1" x14ac:dyDescent="0.3">
      <c r="B33" s="11" t="s">
        <v>32</v>
      </c>
      <c r="C33" s="18">
        <v>131095</v>
      </c>
      <c r="D33" s="18">
        <v>11883</v>
      </c>
      <c r="E33" s="18">
        <v>16853</v>
      </c>
      <c r="F33" s="18">
        <v>12586</v>
      </c>
      <c r="G33" s="18">
        <v>12124</v>
      </c>
      <c r="H33" s="18">
        <v>7795</v>
      </c>
      <c r="I33" s="18">
        <v>10255</v>
      </c>
      <c r="J33" s="18">
        <v>33226</v>
      </c>
      <c r="K33" s="18">
        <v>26373</v>
      </c>
      <c r="M33" s="19">
        <f t="shared" si="0"/>
        <v>0</v>
      </c>
    </row>
  </sheetData>
  <mergeCells count="1">
    <mergeCell ref="B8:B9"/>
  </mergeCells>
  <printOptions horizontalCentered="1" verticalCentered="1"/>
  <pageMargins left="0.23622047244094491" right="0.23622047244094491" top="0.78740157480314965" bottom="0.78740157480314965" header="1.1811023622047245" footer="1.1811023622047245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919B-BD39-4DAC-ADC3-06DAEB173D8D}">
  <sheetPr>
    <pageSetUpPr fitToPage="1"/>
  </sheetPr>
  <dimension ref="B2:M33"/>
  <sheetViews>
    <sheetView workbookViewId="0">
      <selection activeCell="B8" sqref="B8:B9"/>
    </sheetView>
  </sheetViews>
  <sheetFormatPr baseColWidth="10" defaultRowHeight="14.4" x14ac:dyDescent="0.3"/>
  <cols>
    <col min="1" max="1" width="2.77734375" style="2" customWidth="1"/>
    <col min="2" max="2" width="49" style="2" customWidth="1"/>
    <col min="3" max="11" width="15.77734375" style="2" customWidth="1"/>
    <col min="12" max="12" width="2.77734375" style="2" customWidth="1"/>
    <col min="13" max="16384" width="11.5546875" style="2"/>
  </cols>
  <sheetData>
    <row r="2" spans="2:13" x14ac:dyDescent="0.3">
      <c r="B2" s="1"/>
      <c r="C2" s="1"/>
      <c r="D2" s="1"/>
      <c r="E2" s="1"/>
      <c r="F2" s="1"/>
      <c r="G2" s="1"/>
      <c r="H2" s="1"/>
      <c r="I2" s="1"/>
      <c r="J2" s="1"/>
      <c r="K2" s="1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3" x14ac:dyDescent="0.3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 x14ac:dyDescent="0.3">
      <c r="B5" s="1"/>
      <c r="C5" s="1"/>
      <c r="D5" s="1"/>
      <c r="E5" s="1"/>
      <c r="F5" s="1"/>
      <c r="G5" s="1"/>
      <c r="H5" s="1"/>
      <c r="I5" s="1"/>
      <c r="J5" s="1"/>
      <c r="K5" s="1"/>
    </row>
    <row r="6" spans="2:13" x14ac:dyDescent="0.3">
      <c r="B6" s="1"/>
      <c r="C6" s="1"/>
      <c r="D6" s="1"/>
      <c r="E6" s="1"/>
      <c r="F6" s="1"/>
      <c r="G6" s="1"/>
      <c r="H6" s="1"/>
      <c r="I6" s="1"/>
      <c r="J6" s="1"/>
      <c r="K6" s="1"/>
    </row>
    <row r="7" spans="2:13" s="6" customFormat="1" ht="36" customHeight="1" x14ac:dyDescent="0.3">
      <c r="B7" s="5"/>
      <c r="C7" s="3"/>
      <c r="D7" s="4"/>
      <c r="E7" s="12" t="s">
        <v>22</v>
      </c>
      <c r="F7" s="4"/>
      <c r="G7" s="4"/>
      <c r="H7" s="4"/>
      <c r="I7" s="4"/>
      <c r="J7" s="4"/>
      <c r="K7" s="4"/>
    </row>
    <row r="8" spans="2:13" s="14" customFormat="1" ht="22.05" customHeight="1" x14ac:dyDescent="0.3">
      <c r="B8" s="21" t="s">
        <v>2</v>
      </c>
      <c r="C8" s="20" t="s">
        <v>0</v>
      </c>
      <c r="D8" s="20" t="s">
        <v>4</v>
      </c>
      <c r="E8" s="20" t="s">
        <v>5</v>
      </c>
      <c r="F8" s="20" t="s">
        <v>6</v>
      </c>
      <c r="G8" s="20" t="s">
        <v>7</v>
      </c>
      <c r="H8" s="20" t="s">
        <v>8</v>
      </c>
      <c r="I8" s="20" t="s">
        <v>9</v>
      </c>
      <c r="J8" s="20" t="s">
        <v>10</v>
      </c>
      <c r="K8" s="20" t="s">
        <v>11</v>
      </c>
    </row>
    <row r="9" spans="2:13" s="8" customFormat="1" ht="18" customHeight="1" x14ac:dyDescent="0.3">
      <c r="B9" s="22"/>
      <c r="C9" s="15">
        <v>34537.256249931816</v>
      </c>
      <c r="D9" s="15">
        <v>3168.8485503789652</v>
      </c>
      <c r="E9" s="15">
        <v>5332.3340063300129</v>
      </c>
      <c r="F9" s="15">
        <v>2968.0257875009934</v>
      </c>
      <c r="G9" s="15">
        <v>3134.0057805669744</v>
      </c>
      <c r="H9" s="15">
        <v>3922.5125541929856</v>
      </c>
      <c r="I9" s="15">
        <v>2966.7828830919825</v>
      </c>
      <c r="J9" s="15">
        <v>5748.680634082948</v>
      </c>
      <c r="K9" s="15">
        <v>7296.0660537869535</v>
      </c>
      <c r="M9" s="19">
        <f>ROUND(SUM(D9:K9)-C9,3)</f>
        <v>0</v>
      </c>
    </row>
    <row r="10" spans="2:13" s="8" customFormat="1" ht="18" customHeight="1" x14ac:dyDescent="0.3">
      <c r="B10" s="9" t="s">
        <v>21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M10" s="19">
        <f t="shared" ref="M10:M33" si="0">ROUND(SUM(D10:K10)-C10,3)</f>
        <v>0</v>
      </c>
    </row>
    <row r="11" spans="2:13" s="8" customFormat="1" ht="18" customHeight="1" x14ac:dyDescent="0.3">
      <c r="B11" s="11" t="s">
        <v>15</v>
      </c>
      <c r="C11" s="15">
        <v>4630.2982197935708</v>
      </c>
      <c r="D11" s="15">
        <v>383.70883375804959</v>
      </c>
      <c r="E11" s="15">
        <v>639.60912978397334</v>
      </c>
      <c r="F11" s="15">
        <v>485.12274115315807</v>
      </c>
      <c r="G11" s="15">
        <v>494.53440717352117</v>
      </c>
      <c r="H11" s="15">
        <v>268.47721182732442</v>
      </c>
      <c r="I11" s="15">
        <v>367.6614080869553</v>
      </c>
      <c r="J11" s="15">
        <v>949.8317469212775</v>
      </c>
      <c r="K11" s="15">
        <v>1041.3527410893116</v>
      </c>
      <c r="M11" s="19">
        <f t="shared" si="0"/>
        <v>0</v>
      </c>
    </row>
    <row r="12" spans="2:13" s="8" customFormat="1" ht="18" customHeight="1" x14ac:dyDescent="0.3">
      <c r="B12" s="11" t="s">
        <v>14</v>
      </c>
      <c r="C12" s="15">
        <v>29906.958030138245</v>
      </c>
      <c r="D12" s="15">
        <v>2785.1397166209158</v>
      </c>
      <c r="E12" s="15">
        <v>4692.7248765460399</v>
      </c>
      <c r="F12" s="15">
        <v>2482.9030463478352</v>
      </c>
      <c r="G12" s="15">
        <v>2639.4713733934532</v>
      </c>
      <c r="H12" s="15">
        <v>3654.0353423656611</v>
      </c>
      <c r="I12" s="15">
        <v>2599.1214750050272</v>
      </c>
      <c r="J12" s="15">
        <v>4798.8488871616701</v>
      </c>
      <c r="K12" s="15">
        <v>6254.7133126976423</v>
      </c>
      <c r="M12" s="19">
        <f t="shared" si="0"/>
        <v>0</v>
      </c>
    </row>
    <row r="13" spans="2:13" s="8" customFormat="1" ht="18" customHeight="1" x14ac:dyDescent="0.3">
      <c r="B13" s="9" t="s">
        <v>13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M13" s="19">
        <f t="shared" si="0"/>
        <v>0</v>
      </c>
    </row>
    <row r="14" spans="2:13" s="8" customFormat="1" ht="18" customHeight="1" x14ac:dyDescent="0.3">
      <c r="B14" s="11" t="s">
        <v>16</v>
      </c>
      <c r="C14" s="15">
        <v>19285.885177064814</v>
      </c>
      <c r="D14" s="15">
        <v>1709.3313394049655</v>
      </c>
      <c r="E14" s="15">
        <v>2560.4678753710136</v>
      </c>
      <c r="F14" s="15">
        <v>1879.1696951719932</v>
      </c>
      <c r="G14" s="15">
        <v>2103.6843751699748</v>
      </c>
      <c r="H14" s="15">
        <v>1099.3777945579857</v>
      </c>
      <c r="I14" s="15">
        <v>1557.118522414982</v>
      </c>
      <c r="J14" s="15">
        <v>4244.1714673839469</v>
      </c>
      <c r="K14" s="15">
        <v>4132.5641075899539</v>
      </c>
      <c r="M14" s="19">
        <f t="shared" si="0"/>
        <v>0</v>
      </c>
    </row>
    <row r="15" spans="2:13" s="8" customFormat="1" ht="18" customHeight="1" x14ac:dyDescent="0.3">
      <c r="B15" s="11" t="s">
        <v>17</v>
      </c>
      <c r="C15" s="15">
        <v>15251.371072867001</v>
      </c>
      <c r="D15" s="15">
        <v>1459.5172109739999</v>
      </c>
      <c r="E15" s="15">
        <v>2771.8661309589997</v>
      </c>
      <c r="F15" s="15">
        <v>1088.8560923289999</v>
      </c>
      <c r="G15" s="15">
        <v>1030.321405397</v>
      </c>
      <c r="H15" s="15">
        <v>2823.1347596350001</v>
      </c>
      <c r="I15" s="15">
        <v>1409.6643606770003</v>
      </c>
      <c r="J15" s="15">
        <v>1504.5091666989999</v>
      </c>
      <c r="K15" s="15">
        <v>3163.5019461969991</v>
      </c>
      <c r="M15" s="19">
        <f t="shared" si="0"/>
        <v>0</v>
      </c>
    </row>
    <row r="16" spans="2:13" s="8" customFormat="1" ht="18" customHeight="1" x14ac:dyDescent="0.3">
      <c r="B16" s="9" t="s">
        <v>23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M16" s="19">
        <f t="shared" si="0"/>
        <v>0</v>
      </c>
    </row>
    <row r="17" spans="2:13" s="8" customFormat="1" ht="18" customHeight="1" x14ac:dyDescent="0.3">
      <c r="B17" s="11" t="s">
        <v>24</v>
      </c>
      <c r="C17" s="15">
        <v>13385.590802568819</v>
      </c>
      <c r="D17" s="15">
        <v>1133.7230941779674</v>
      </c>
      <c r="E17" s="15">
        <v>1804.1819790780139</v>
      </c>
      <c r="F17" s="15">
        <v>1355.4549136619942</v>
      </c>
      <c r="G17" s="15">
        <v>1504.7098673369774</v>
      </c>
      <c r="H17" s="15">
        <v>755.14564205798683</v>
      </c>
      <c r="I17" s="15">
        <v>1121.6395612549832</v>
      </c>
      <c r="J17" s="15">
        <v>2752.7497549409441</v>
      </c>
      <c r="K17" s="15">
        <v>2957.9859900599517</v>
      </c>
      <c r="M17" s="19">
        <f t="shared" si="0"/>
        <v>0</v>
      </c>
    </row>
    <row r="18" spans="2:13" s="8" customFormat="1" ht="18" customHeight="1" x14ac:dyDescent="0.3">
      <c r="B18" s="11" t="s">
        <v>25</v>
      </c>
      <c r="C18" s="15">
        <v>1173.736278825</v>
      </c>
      <c r="D18" s="15">
        <v>99.159624160999968</v>
      </c>
      <c r="E18" s="15">
        <v>143.59257028700009</v>
      </c>
      <c r="F18" s="15">
        <v>107.18077430799985</v>
      </c>
      <c r="G18" s="15">
        <v>124.68122127900021</v>
      </c>
      <c r="H18" s="15">
        <v>63.272621465999961</v>
      </c>
      <c r="I18" s="15">
        <v>81.450300309999989</v>
      </c>
      <c r="J18" s="15">
        <v>327.04735974599964</v>
      </c>
      <c r="K18" s="15">
        <v>227.35180726800058</v>
      </c>
      <c r="M18" s="19">
        <f t="shared" si="0"/>
        <v>0</v>
      </c>
    </row>
    <row r="19" spans="2:13" s="8" customFormat="1" ht="18" customHeight="1" x14ac:dyDescent="0.3">
      <c r="B19" s="11" t="s">
        <v>26</v>
      </c>
      <c r="C19" s="15">
        <v>4726.5580956709973</v>
      </c>
      <c r="D19" s="15">
        <v>476.44862106599811</v>
      </c>
      <c r="E19" s="15">
        <v>612.69332600599944</v>
      </c>
      <c r="F19" s="15">
        <v>416.53400720199932</v>
      </c>
      <c r="G19" s="15">
        <v>474.29328655399718</v>
      </c>
      <c r="H19" s="15">
        <v>280.95953103399893</v>
      </c>
      <c r="I19" s="15">
        <v>354.02866084999891</v>
      </c>
      <c r="J19" s="15">
        <v>1164.3743526970034</v>
      </c>
      <c r="K19" s="15">
        <v>947.22631026200202</v>
      </c>
      <c r="M19" s="19">
        <f t="shared" si="0"/>
        <v>0</v>
      </c>
    </row>
    <row r="20" spans="2:13" s="8" customFormat="1" ht="18" customHeight="1" x14ac:dyDescent="0.3">
      <c r="B20" s="11" t="s">
        <v>33</v>
      </c>
      <c r="C20" s="15">
        <v>2387.3967470879988</v>
      </c>
      <c r="D20" s="15">
        <v>283.02301377099985</v>
      </c>
      <c r="E20" s="15">
        <v>288.9759817659999</v>
      </c>
      <c r="F20" s="15">
        <v>273.77803973899995</v>
      </c>
      <c r="G20" s="15">
        <v>220.69536561000018</v>
      </c>
      <c r="H20" s="15">
        <v>165.56302460399988</v>
      </c>
      <c r="I20" s="15">
        <v>279.58697067700035</v>
      </c>
      <c r="J20" s="15">
        <v>358.01305169899985</v>
      </c>
      <c r="K20" s="15">
        <v>517.76129922199891</v>
      </c>
      <c r="M20" s="19">
        <f t="shared" si="0"/>
        <v>0</v>
      </c>
    </row>
    <row r="21" spans="2:13" s="8" customFormat="1" ht="18" customHeight="1" x14ac:dyDescent="0.3">
      <c r="B21" s="11" t="s">
        <v>34</v>
      </c>
      <c r="C21" s="15">
        <v>5903.8855772820007</v>
      </c>
      <c r="D21" s="15">
        <v>557.24027420300001</v>
      </c>
      <c r="E21" s="15">
        <v>613.501485</v>
      </c>
      <c r="F21" s="15">
        <v>535.50313292600003</v>
      </c>
      <c r="G21" s="15">
        <v>559.62320178699997</v>
      </c>
      <c r="H21" s="15">
        <v>466.27625639100006</v>
      </c>
      <c r="I21" s="15">
        <v>612.55804699999999</v>
      </c>
      <c r="J21" s="15">
        <v>952.82140100000004</v>
      </c>
      <c r="K21" s="15">
        <v>1606.3617789750001</v>
      </c>
      <c r="M21" s="19">
        <f t="shared" si="0"/>
        <v>0</v>
      </c>
    </row>
    <row r="22" spans="2:13" s="8" customFormat="1" ht="18" customHeight="1" x14ac:dyDescent="0.3">
      <c r="B22" s="11" t="s">
        <v>27</v>
      </c>
      <c r="C22" s="15">
        <v>3719.8922524970003</v>
      </c>
      <c r="D22" s="15">
        <v>334.492142</v>
      </c>
      <c r="E22" s="15">
        <v>1063.786327193</v>
      </c>
      <c r="F22" s="15">
        <v>146.15172766399999</v>
      </c>
      <c r="G22" s="15">
        <v>42.336365999999998</v>
      </c>
      <c r="H22" s="15">
        <v>1504.5504926399999</v>
      </c>
      <c r="I22" s="15">
        <v>40.559232000000002</v>
      </c>
      <c r="J22" s="15">
        <v>165.012867</v>
      </c>
      <c r="K22" s="15">
        <v>423.00309800000002</v>
      </c>
      <c r="M22" s="19">
        <f t="shared" si="0"/>
        <v>0</v>
      </c>
    </row>
    <row r="23" spans="2:13" s="8" customFormat="1" ht="18" customHeight="1" x14ac:dyDescent="0.3">
      <c r="B23" s="11" t="s">
        <v>28</v>
      </c>
      <c r="C23" s="15">
        <v>1306.3828360000002</v>
      </c>
      <c r="D23" s="15">
        <v>282.54885100000001</v>
      </c>
      <c r="E23" s="15">
        <v>11.354896999999999</v>
      </c>
      <c r="F23" s="15">
        <v>72.810432000000006</v>
      </c>
      <c r="G23" s="15">
        <v>185.155812</v>
      </c>
      <c r="H23" s="15">
        <v>402.537756</v>
      </c>
      <c r="I23" s="15">
        <v>216.48552100000001</v>
      </c>
      <c r="J23" s="15">
        <v>0.39886700000000003</v>
      </c>
      <c r="K23" s="15">
        <v>135.0907</v>
      </c>
      <c r="M23" s="19">
        <f t="shared" si="0"/>
        <v>0</v>
      </c>
    </row>
    <row r="24" spans="2:13" s="8" customFormat="1" ht="18" customHeight="1" x14ac:dyDescent="0.3">
      <c r="B24" s="11" t="s">
        <v>29</v>
      </c>
      <c r="C24" s="15">
        <v>1933.8136600000003</v>
      </c>
      <c r="D24" s="15">
        <v>2.2129300000000001</v>
      </c>
      <c r="E24" s="15">
        <v>794.24743999999998</v>
      </c>
      <c r="F24" s="15">
        <v>60.612760000000002</v>
      </c>
      <c r="G24" s="15">
        <v>22.510660000000001</v>
      </c>
      <c r="H24" s="15">
        <v>284.20722999999998</v>
      </c>
      <c r="I24" s="15">
        <v>260.47458999999998</v>
      </c>
      <c r="J24" s="15">
        <v>28.262979999999999</v>
      </c>
      <c r="K24" s="15">
        <v>481.28507000000002</v>
      </c>
      <c r="M24" s="19">
        <f t="shared" si="0"/>
        <v>0</v>
      </c>
    </row>
    <row r="25" spans="2:13" s="8" customFormat="1" ht="18" customHeight="1" x14ac:dyDescent="0.3">
      <c r="B25" s="9" t="s">
        <v>35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M25" s="19">
        <f t="shared" si="0"/>
        <v>0</v>
      </c>
    </row>
    <row r="26" spans="2:13" s="8" customFormat="1" ht="18" customHeight="1" x14ac:dyDescent="0.3">
      <c r="B26" s="11" t="s">
        <v>18</v>
      </c>
      <c r="C26" s="15">
        <v>7184.6031793089414</v>
      </c>
      <c r="D26" s="15">
        <v>583.01637008898285</v>
      </c>
      <c r="E26" s="15">
        <v>1008.9723665540148</v>
      </c>
      <c r="F26" s="15">
        <v>761.61871174899773</v>
      </c>
      <c r="G26" s="15">
        <v>734.68393588698621</v>
      </c>
      <c r="H26" s="15">
        <v>420.03481685699251</v>
      </c>
      <c r="I26" s="15">
        <v>537.30862059398032</v>
      </c>
      <c r="J26" s="15">
        <v>1515.1180467970194</v>
      </c>
      <c r="K26" s="15">
        <v>1623.8503107819681</v>
      </c>
      <c r="M26" s="19">
        <f t="shared" si="0"/>
        <v>0</v>
      </c>
    </row>
    <row r="27" spans="2:13" s="8" customFormat="1" ht="18" customHeight="1" x14ac:dyDescent="0.3">
      <c r="B27" s="11" t="s">
        <v>19</v>
      </c>
      <c r="C27" s="15">
        <v>7331.1280694868774</v>
      </c>
      <c r="D27" s="15">
        <v>647.70997465898449</v>
      </c>
      <c r="E27" s="15">
        <v>936.96367760599912</v>
      </c>
      <c r="F27" s="15">
        <v>698.4016214239964</v>
      </c>
      <c r="G27" s="15">
        <v>890.88506012699122</v>
      </c>
      <c r="H27" s="15">
        <v>396.33466255399429</v>
      </c>
      <c r="I27" s="15">
        <v>663.46866671400301</v>
      </c>
      <c r="J27" s="15">
        <v>1560.7931195549245</v>
      </c>
      <c r="K27" s="15">
        <v>1536.5712868479841</v>
      </c>
      <c r="M27" s="19">
        <f t="shared" si="0"/>
        <v>0</v>
      </c>
    </row>
    <row r="28" spans="2:13" s="8" customFormat="1" ht="18" customHeight="1" x14ac:dyDescent="0.3">
      <c r="B28" s="11" t="s">
        <v>20</v>
      </c>
      <c r="C28" s="15">
        <v>7157.5506753569962</v>
      </c>
      <c r="D28" s="15">
        <v>761.62800842799788</v>
      </c>
      <c r="E28" s="15">
        <v>903.50781297699939</v>
      </c>
      <c r="F28" s="15">
        <v>692.92740173799928</v>
      </c>
      <c r="G28" s="15">
        <v>698.81074476599736</v>
      </c>
      <c r="H28" s="15">
        <v>448.57133975099885</v>
      </c>
      <c r="I28" s="15">
        <v>635.92820578399926</v>
      </c>
      <c r="J28" s="15">
        <v>1526.2733527310031</v>
      </c>
      <c r="K28" s="15">
        <v>1489.9038091820009</v>
      </c>
      <c r="M28" s="19">
        <f t="shared" si="0"/>
        <v>0</v>
      </c>
    </row>
    <row r="29" spans="2:13" s="8" customFormat="1" ht="18" customHeight="1" x14ac:dyDescent="0.3">
      <c r="B29" s="11" t="s">
        <v>36</v>
      </c>
      <c r="C29" s="15">
        <v>12863.974325779001</v>
      </c>
      <c r="D29" s="15">
        <v>1176.4941972029999</v>
      </c>
      <c r="E29" s="15">
        <v>2482.8901491930001</v>
      </c>
      <c r="F29" s="15">
        <v>815.07805258999997</v>
      </c>
      <c r="G29" s="15">
        <v>809.62603978699997</v>
      </c>
      <c r="H29" s="15">
        <v>2657.5717350310001</v>
      </c>
      <c r="I29" s="15">
        <v>1130.0773899999999</v>
      </c>
      <c r="J29" s="15">
        <v>1146.4961150000001</v>
      </c>
      <c r="K29" s="15">
        <v>2645.7406469750003</v>
      </c>
      <c r="M29" s="19">
        <f t="shared" si="0"/>
        <v>0</v>
      </c>
    </row>
    <row r="30" spans="2:13" s="8" customFormat="1" ht="18" customHeight="1" x14ac:dyDescent="0.3">
      <c r="B30" s="9" t="s">
        <v>30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M30" s="19">
        <f t="shared" si="0"/>
        <v>0</v>
      </c>
    </row>
    <row r="31" spans="2:13" s="8" customFormat="1" ht="18" customHeight="1" x14ac:dyDescent="0.3">
      <c r="B31" s="11" t="s">
        <v>31</v>
      </c>
      <c r="C31" s="15">
        <v>13385.590802568819</v>
      </c>
      <c r="D31" s="15">
        <v>1133.7230941779674</v>
      </c>
      <c r="E31" s="15">
        <v>1804.1819790780139</v>
      </c>
      <c r="F31" s="15">
        <v>1355.4549136619942</v>
      </c>
      <c r="G31" s="15">
        <v>1504.7098673369774</v>
      </c>
      <c r="H31" s="15">
        <v>755.14564205798683</v>
      </c>
      <c r="I31" s="15">
        <v>1121.6395612549832</v>
      </c>
      <c r="J31" s="15">
        <v>2752.7497549409441</v>
      </c>
      <c r="K31" s="15">
        <v>2957.9859900599517</v>
      </c>
      <c r="M31" s="19">
        <f t="shared" si="0"/>
        <v>0</v>
      </c>
    </row>
    <row r="32" spans="2:13" s="8" customFormat="1" ht="18" customHeight="1" x14ac:dyDescent="0.3">
      <c r="B32" s="11" t="s">
        <v>3</v>
      </c>
      <c r="C32" s="15">
        <v>1173.736278825</v>
      </c>
      <c r="D32" s="15">
        <v>99.159624160999968</v>
      </c>
      <c r="E32" s="15">
        <v>143.59257028700009</v>
      </c>
      <c r="F32" s="15">
        <v>107.18077430799985</v>
      </c>
      <c r="G32" s="15">
        <v>124.68122127900021</v>
      </c>
      <c r="H32" s="15">
        <v>63.272621465999961</v>
      </c>
      <c r="I32" s="15">
        <v>81.450300309999989</v>
      </c>
      <c r="J32" s="15">
        <v>327.04735974599964</v>
      </c>
      <c r="K32" s="15">
        <v>227.35180726800058</v>
      </c>
      <c r="M32" s="19">
        <f t="shared" si="0"/>
        <v>0</v>
      </c>
    </row>
    <row r="33" spans="2:13" s="8" customFormat="1" ht="18" customHeight="1" x14ac:dyDescent="0.3">
      <c r="B33" s="11" t="s">
        <v>32</v>
      </c>
      <c r="C33" s="15">
        <v>19977.929168537998</v>
      </c>
      <c r="D33" s="15">
        <v>1935.9658320399978</v>
      </c>
      <c r="E33" s="15">
        <v>3384.5594569649998</v>
      </c>
      <c r="F33" s="15">
        <v>1505.3900995309991</v>
      </c>
      <c r="G33" s="15">
        <v>1504.6146919509972</v>
      </c>
      <c r="H33" s="15">
        <v>3104.0942906689988</v>
      </c>
      <c r="I33" s="15">
        <v>1763.6930215269995</v>
      </c>
      <c r="J33" s="15">
        <v>2668.8835193960031</v>
      </c>
      <c r="K33" s="15">
        <v>4110.7282564590014</v>
      </c>
      <c r="M33" s="19">
        <f t="shared" si="0"/>
        <v>0</v>
      </c>
    </row>
  </sheetData>
  <mergeCells count="1">
    <mergeCell ref="B8:B9"/>
  </mergeCells>
  <printOptions horizontalCentered="1" verticalCentered="1"/>
  <pageMargins left="0.23622047244094491" right="0.23622047244094491" top="0.78740157480314965" bottom="0.78740157480314965" header="1.1811023622047245" footer="1.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20BDB-8B37-45FD-A71B-3B8CEA124EDD}">
  <sheetPr>
    <pageSetUpPr fitToPage="1"/>
  </sheetPr>
  <dimension ref="B2:M33"/>
  <sheetViews>
    <sheetView workbookViewId="0">
      <selection activeCell="B8" sqref="B8:B9"/>
    </sheetView>
  </sheetViews>
  <sheetFormatPr baseColWidth="10" defaultRowHeight="14.4" x14ac:dyDescent="0.3"/>
  <cols>
    <col min="1" max="1" width="2.77734375" style="2" customWidth="1"/>
    <col min="2" max="2" width="49" style="2" customWidth="1"/>
    <col min="3" max="11" width="15.77734375" style="2" customWidth="1"/>
    <col min="12" max="12" width="2.77734375" style="2" customWidth="1"/>
    <col min="13" max="16384" width="11.5546875" style="2"/>
  </cols>
  <sheetData>
    <row r="2" spans="2:13" x14ac:dyDescent="0.3">
      <c r="B2" s="1"/>
      <c r="C2" s="1"/>
      <c r="D2" s="1"/>
      <c r="E2" s="1"/>
      <c r="F2" s="1"/>
      <c r="G2" s="1"/>
      <c r="H2" s="1"/>
      <c r="I2" s="1"/>
      <c r="J2" s="1"/>
      <c r="K2" s="1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3" x14ac:dyDescent="0.3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 x14ac:dyDescent="0.3">
      <c r="B5" s="1"/>
      <c r="C5" s="1"/>
      <c r="D5" s="1"/>
      <c r="E5" s="1"/>
      <c r="F5" s="1"/>
      <c r="G5" s="1"/>
      <c r="H5" s="1"/>
      <c r="I5" s="1"/>
      <c r="J5" s="1"/>
      <c r="K5" s="1"/>
    </row>
    <row r="6" spans="2:13" x14ac:dyDescent="0.3">
      <c r="B6" s="1"/>
      <c r="C6" s="1"/>
      <c r="D6" s="1"/>
      <c r="E6" s="1"/>
      <c r="F6" s="1"/>
      <c r="G6" s="1"/>
      <c r="H6" s="1"/>
      <c r="I6" s="1"/>
      <c r="J6" s="1"/>
      <c r="K6" s="1"/>
    </row>
    <row r="7" spans="2:13" s="6" customFormat="1" ht="36" customHeight="1" x14ac:dyDescent="0.3">
      <c r="B7" s="5"/>
      <c r="C7" s="3"/>
      <c r="D7" s="4"/>
      <c r="E7" s="12" t="s">
        <v>22</v>
      </c>
      <c r="F7" s="4"/>
      <c r="G7" s="4"/>
      <c r="H7" s="4"/>
      <c r="I7" s="4"/>
      <c r="J7" s="4"/>
      <c r="K7" s="4"/>
    </row>
    <row r="8" spans="2:13" s="14" customFormat="1" ht="22.05" customHeight="1" x14ac:dyDescent="0.3">
      <c r="B8" s="21" t="s">
        <v>1</v>
      </c>
      <c r="C8" s="20" t="s">
        <v>0</v>
      </c>
      <c r="D8" s="20" t="s">
        <v>4</v>
      </c>
      <c r="E8" s="20" t="s">
        <v>5</v>
      </c>
      <c r="F8" s="20" t="s">
        <v>6</v>
      </c>
      <c r="G8" s="20" t="s">
        <v>7</v>
      </c>
      <c r="H8" s="20" t="s">
        <v>8</v>
      </c>
      <c r="I8" s="20" t="s">
        <v>9</v>
      </c>
      <c r="J8" s="20" t="s">
        <v>10</v>
      </c>
      <c r="K8" s="20" t="s">
        <v>11</v>
      </c>
    </row>
    <row r="9" spans="2:13" s="8" customFormat="1" ht="18" customHeight="1" x14ac:dyDescent="0.3">
      <c r="B9" s="22"/>
      <c r="C9" s="15">
        <v>29486.33215487593</v>
      </c>
      <c r="D9" s="15">
        <v>2632.1106971634194</v>
      </c>
      <c r="E9" s="15">
        <v>4121.7963916523759</v>
      </c>
      <c r="F9" s="15">
        <v>2771.5625967068208</v>
      </c>
      <c r="G9" s="15">
        <v>3092.0524734849614</v>
      </c>
      <c r="H9" s="15">
        <v>2176.8557019270174</v>
      </c>
      <c r="I9" s="15">
        <v>2405.6880522930992</v>
      </c>
      <c r="J9" s="15">
        <v>6177.8646526664761</v>
      </c>
      <c r="K9" s="15">
        <v>6108.401588981762</v>
      </c>
      <c r="M9" s="19">
        <f>ROUND(SUM(D9:K9)-C9,3)</f>
        <v>0</v>
      </c>
    </row>
    <row r="10" spans="2:13" s="8" customFormat="1" ht="18" customHeight="1" x14ac:dyDescent="0.3">
      <c r="B10" s="9" t="s">
        <v>21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M10" s="19">
        <f t="shared" ref="M10:M33" si="0">ROUND(SUM(D10:K10)-C10,3)</f>
        <v>0</v>
      </c>
    </row>
    <row r="11" spans="2:13" s="8" customFormat="1" ht="18" customHeight="1" x14ac:dyDescent="0.3">
      <c r="B11" s="11" t="s">
        <v>15</v>
      </c>
      <c r="C11" s="15">
        <v>6844.7564995288858</v>
      </c>
      <c r="D11" s="15">
        <v>603.84306637230225</v>
      </c>
      <c r="E11" s="15">
        <v>976.92523239926038</v>
      </c>
      <c r="F11" s="15">
        <v>676.53085544951455</v>
      </c>
      <c r="G11" s="15">
        <v>738.57413047443436</v>
      </c>
      <c r="H11" s="15">
        <v>459.20697787329686</v>
      </c>
      <c r="I11" s="15">
        <v>515.40876812536305</v>
      </c>
      <c r="J11" s="15">
        <v>1477.8181730940189</v>
      </c>
      <c r="K11" s="15">
        <v>1396.4492957406949</v>
      </c>
      <c r="M11" s="19">
        <f t="shared" si="0"/>
        <v>0</v>
      </c>
    </row>
    <row r="12" spans="2:13" s="8" customFormat="1" ht="18" customHeight="1" x14ac:dyDescent="0.3">
      <c r="B12" s="11" t="s">
        <v>14</v>
      </c>
      <c r="C12" s="15">
        <v>22641.575655347046</v>
      </c>
      <c r="D12" s="15">
        <v>2028.2676307911172</v>
      </c>
      <c r="E12" s="15">
        <v>3144.8711592531154</v>
      </c>
      <c r="F12" s="15">
        <v>2095.0317412573063</v>
      </c>
      <c r="G12" s="15">
        <v>2353.4783430105272</v>
      </c>
      <c r="H12" s="15">
        <v>1717.6487240537206</v>
      </c>
      <c r="I12" s="15">
        <v>1890.279284167736</v>
      </c>
      <c r="J12" s="15">
        <v>4700.0464795724574</v>
      </c>
      <c r="K12" s="15">
        <v>4711.9522932410673</v>
      </c>
      <c r="M12" s="19">
        <f t="shared" si="0"/>
        <v>0</v>
      </c>
    </row>
    <row r="13" spans="2:13" s="8" customFormat="1" ht="18" customHeight="1" x14ac:dyDescent="0.3">
      <c r="B13" s="9" t="s">
        <v>13</v>
      </c>
      <c r="C13" s="16">
        <v>0</v>
      </c>
      <c r="D13" s="16">
        <v>0</v>
      </c>
      <c r="E13" s="16">
        <v>0</v>
      </c>
      <c r="F13" s="16">
        <v>0</v>
      </c>
      <c r="G13" s="16">
        <v>-8.5265128291212022E-13</v>
      </c>
      <c r="H13" s="16">
        <v>0</v>
      </c>
      <c r="I13" s="16">
        <v>0</v>
      </c>
      <c r="J13" s="16">
        <v>0</v>
      </c>
      <c r="K13" s="16">
        <v>0</v>
      </c>
      <c r="M13" s="19">
        <f t="shared" si="0"/>
        <v>0</v>
      </c>
    </row>
    <row r="14" spans="2:13" s="8" customFormat="1" ht="18" customHeight="1" x14ac:dyDescent="0.3">
      <c r="B14" s="11" t="s">
        <v>16</v>
      </c>
      <c r="C14" s="15">
        <v>24443.784275785642</v>
      </c>
      <c r="D14" s="15">
        <v>2201.0618950164599</v>
      </c>
      <c r="E14" s="15">
        <v>3362.0988789691469</v>
      </c>
      <c r="F14" s="15">
        <v>2299.2040863542966</v>
      </c>
      <c r="G14" s="15">
        <v>2692.8410859991072</v>
      </c>
      <c r="H14" s="15">
        <v>1529.1765103367825</v>
      </c>
      <c r="I14" s="15">
        <v>1860.6228283456371</v>
      </c>
      <c r="J14" s="15">
        <v>5564.5994059152345</v>
      </c>
      <c r="K14" s="15">
        <v>4934.1795848489774</v>
      </c>
      <c r="M14" s="19">
        <f t="shared" si="0"/>
        <v>0</v>
      </c>
    </row>
    <row r="15" spans="2:13" s="8" customFormat="1" ht="18" customHeight="1" x14ac:dyDescent="0.3">
      <c r="B15" s="11" t="s">
        <v>17</v>
      </c>
      <c r="C15" s="15">
        <v>5042.5478790902907</v>
      </c>
      <c r="D15" s="15">
        <v>431.04880214695964</v>
      </c>
      <c r="E15" s="15">
        <v>759.69751268322909</v>
      </c>
      <c r="F15" s="15">
        <v>472.35851035252432</v>
      </c>
      <c r="G15" s="15">
        <v>399.21138748585503</v>
      </c>
      <c r="H15" s="15">
        <v>647.67919159023461</v>
      </c>
      <c r="I15" s="15">
        <v>545.06522394746241</v>
      </c>
      <c r="J15" s="15">
        <v>613.26524675124176</v>
      </c>
      <c r="K15" s="15">
        <v>1174.2220041327837</v>
      </c>
      <c r="M15" s="19">
        <f t="shared" si="0"/>
        <v>0</v>
      </c>
    </row>
    <row r="16" spans="2:13" s="8" customFormat="1" ht="18" customHeight="1" x14ac:dyDescent="0.3">
      <c r="B16" s="9" t="s">
        <v>23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M16" s="19">
        <f t="shared" si="0"/>
        <v>0</v>
      </c>
    </row>
    <row r="17" spans="2:13" s="8" customFormat="1" ht="18" customHeight="1" x14ac:dyDescent="0.3">
      <c r="B17" s="11" t="s">
        <v>24</v>
      </c>
      <c r="C17" s="15">
        <v>19610.6612549089</v>
      </c>
      <c r="D17" s="15">
        <v>1757.1914822781735</v>
      </c>
      <c r="E17" s="15">
        <v>2749.0745526007709</v>
      </c>
      <c r="F17" s="15">
        <v>1861.0733154528898</v>
      </c>
      <c r="G17" s="15">
        <v>2218.2979752885858</v>
      </c>
      <c r="H17" s="15">
        <v>1268.5454023889504</v>
      </c>
      <c r="I17" s="15">
        <v>1524.3843093569371</v>
      </c>
      <c r="J17" s="15">
        <v>4244.5395747643024</v>
      </c>
      <c r="K17" s="15">
        <v>3987.5546427782911</v>
      </c>
      <c r="M17" s="19">
        <f t="shared" si="0"/>
        <v>0</v>
      </c>
    </row>
    <row r="18" spans="2:13" s="8" customFormat="1" ht="18" customHeight="1" x14ac:dyDescent="0.3">
      <c r="B18" s="11" t="s">
        <v>25</v>
      </c>
      <c r="C18" s="15">
        <v>1458.5007813474328</v>
      </c>
      <c r="D18" s="15">
        <v>131.08172772949064</v>
      </c>
      <c r="E18" s="15">
        <v>173.17843211991246</v>
      </c>
      <c r="F18" s="15">
        <v>125.21945493693146</v>
      </c>
      <c r="G18" s="15">
        <v>136.13550476727846</v>
      </c>
      <c r="H18" s="15">
        <v>65.926997794916701</v>
      </c>
      <c r="I18" s="15">
        <v>87.008380626936301</v>
      </c>
      <c r="J18" s="15">
        <v>476.26846682618236</v>
      </c>
      <c r="K18" s="15">
        <v>263.68181654578433</v>
      </c>
      <c r="M18" s="19">
        <f t="shared" si="0"/>
        <v>0</v>
      </c>
    </row>
    <row r="19" spans="2:13" s="8" customFormat="1" ht="18" customHeight="1" x14ac:dyDescent="0.3">
      <c r="B19" s="11" t="s">
        <v>26</v>
      </c>
      <c r="C19" s="15">
        <v>3374.6222395293071</v>
      </c>
      <c r="D19" s="15">
        <v>312.78868500879565</v>
      </c>
      <c r="E19" s="15">
        <v>439.84589424846354</v>
      </c>
      <c r="F19" s="15">
        <v>312.91131596447519</v>
      </c>
      <c r="G19" s="15">
        <v>338.40760594324274</v>
      </c>
      <c r="H19" s="15">
        <v>194.70411015291521</v>
      </c>
      <c r="I19" s="15">
        <v>249.23013836176378</v>
      </c>
      <c r="J19" s="15">
        <v>843.79136432474945</v>
      </c>
      <c r="K19" s="15">
        <v>682.94312552490169</v>
      </c>
      <c r="M19" s="19">
        <f t="shared" si="0"/>
        <v>0</v>
      </c>
    </row>
    <row r="20" spans="2:13" s="8" customFormat="1" ht="18" customHeight="1" x14ac:dyDescent="0.3">
      <c r="B20" s="11" t="s">
        <v>33</v>
      </c>
      <c r="C20" s="15">
        <v>1286.2380646095924</v>
      </c>
      <c r="D20" s="15">
        <v>127.31534977423401</v>
      </c>
      <c r="E20" s="15">
        <v>140.23835356406587</v>
      </c>
      <c r="F20" s="15">
        <v>163.70877485071537</v>
      </c>
      <c r="G20" s="15">
        <v>124.1804489590027</v>
      </c>
      <c r="H20" s="15">
        <v>89.607327768133061</v>
      </c>
      <c r="I20" s="15">
        <v>169.68695380011428</v>
      </c>
      <c r="J20" s="15">
        <v>169.74796334528151</v>
      </c>
      <c r="K20" s="15">
        <v>301.75289254804557</v>
      </c>
      <c r="M20" s="19">
        <f t="shared" si="0"/>
        <v>0</v>
      </c>
    </row>
    <row r="21" spans="2:13" s="8" customFormat="1" ht="18" customHeight="1" x14ac:dyDescent="0.3">
      <c r="B21" s="11" t="s">
        <v>34</v>
      </c>
      <c r="C21" s="15">
        <v>2259.2752169915425</v>
      </c>
      <c r="D21" s="15">
        <v>192.05864094327936</v>
      </c>
      <c r="E21" s="15">
        <v>249.10531437917842</v>
      </c>
      <c r="F21" s="15">
        <v>189.37900994222744</v>
      </c>
      <c r="G21" s="15">
        <v>217.59217000529065</v>
      </c>
      <c r="H21" s="15">
        <v>166.91814350773566</v>
      </c>
      <c r="I21" s="15">
        <v>273.92857443517664</v>
      </c>
      <c r="J21" s="15">
        <v>370.61565653379893</v>
      </c>
      <c r="K21" s="15">
        <v>599.67770724485536</v>
      </c>
      <c r="M21" s="19">
        <f t="shared" si="0"/>
        <v>0</v>
      </c>
    </row>
    <row r="22" spans="2:13" s="8" customFormat="1" ht="18" customHeight="1" x14ac:dyDescent="0.3">
      <c r="B22" s="11" t="s">
        <v>27</v>
      </c>
      <c r="C22" s="15">
        <v>851.46382400000005</v>
      </c>
      <c r="D22" s="15">
        <v>61.649000000000001</v>
      </c>
      <c r="E22" s="15">
        <v>227.10599999999999</v>
      </c>
      <c r="F22" s="15">
        <v>56.547196000000007</v>
      </c>
      <c r="G22" s="15">
        <v>19.501027999999998</v>
      </c>
      <c r="H22" s="15">
        <v>285.57600000000002</v>
      </c>
      <c r="I22" s="15">
        <v>10.705</v>
      </c>
      <c r="J22" s="15">
        <v>67.688000000000002</v>
      </c>
      <c r="K22" s="15">
        <v>122.69160000000001</v>
      </c>
      <c r="M22" s="19">
        <f t="shared" si="0"/>
        <v>0</v>
      </c>
    </row>
    <row r="23" spans="2:13" s="8" customFormat="1" ht="18" customHeight="1" x14ac:dyDescent="0.3">
      <c r="B23" s="11" t="s">
        <v>28</v>
      </c>
      <c r="C23" s="15">
        <v>312.791</v>
      </c>
      <c r="D23" s="15">
        <v>49.645000000000003</v>
      </c>
      <c r="E23" s="15">
        <v>6.57</v>
      </c>
      <c r="F23" s="15">
        <v>52.292999999999999</v>
      </c>
      <c r="G23" s="15">
        <v>34.064</v>
      </c>
      <c r="H23" s="15">
        <v>56.67</v>
      </c>
      <c r="I23" s="15">
        <v>45.920999999999999</v>
      </c>
      <c r="J23" s="15">
        <v>0.35</v>
      </c>
      <c r="K23" s="15">
        <v>67.278000000000006</v>
      </c>
      <c r="M23" s="19">
        <f t="shared" si="0"/>
        <v>0</v>
      </c>
    </row>
    <row r="24" spans="2:13" s="8" customFormat="1" ht="18" customHeight="1" x14ac:dyDescent="0.3">
      <c r="B24" s="11" t="s">
        <v>29</v>
      </c>
      <c r="C24" s="15">
        <v>332.77977348915539</v>
      </c>
      <c r="D24" s="15">
        <v>0.38081142944628732</v>
      </c>
      <c r="E24" s="15">
        <v>136.67784473998469</v>
      </c>
      <c r="F24" s="15">
        <v>10.430529559581526</v>
      </c>
      <c r="G24" s="15">
        <v>3.873740521561623</v>
      </c>
      <c r="H24" s="15">
        <v>48.907720314365903</v>
      </c>
      <c r="I24" s="15">
        <v>44.823695712171471</v>
      </c>
      <c r="J24" s="15">
        <v>4.863626872161265</v>
      </c>
      <c r="K24" s="15">
        <v>82.821804339882632</v>
      </c>
      <c r="M24" s="19">
        <f t="shared" si="0"/>
        <v>0</v>
      </c>
    </row>
    <row r="25" spans="2:13" s="8" customFormat="1" ht="18" customHeight="1" x14ac:dyDescent="0.3">
      <c r="B25" s="9" t="s">
        <v>35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1.7053025658242404E-12</v>
      </c>
      <c r="M25" s="19">
        <f t="shared" si="0"/>
        <v>0</v>
      </c>
    </row>
    <row r="26" spans="2:13" s="8" customFormat="1" ht="18" customHeight="1" x14ac:dyDescent="0.3">
      <c r="B26" s="11" t="s">
        <v>18</v>
      </c>
      <c r="C26" s="15">
        <v>11426.92859868232</v>
      </c>
      <c r="D26" s="15">
        <v>991.94351909045861</v>
      </c>
      <c r="E26" s="15">
        <v>1636.7000050080514</v>
      </c>
      <c r="F26" s="15">
        <v>1141.2787647743742</v>
      </c>
      <c r="G26" s="15">
        <v>1186.1075801270899</v>
      </c>
      <c r="H26" s="15">
        <v>762.54278231062381</v>
      </c>
      <c r="I26" s="15">
        <v>826.58072605583152</v>
      </c>
      <c r="J26" s="15">
        <v>2557.92403504706</v>
      </c>
      <c r="K26" s="15">
        <v>2323.8511862688292</v>
      </c>
      <c r="M26" s="19">
        <f t="shared" si="0"/>
        <v>0</v>
      </c>
    </row>
    <row r="27" spans="2:13" s="8" customFormat="1" ht="18" customHeight="1" x14ac:dyDescent="0.3">
      <c r="B27" s="11" t="s">
        <v>19</v>
      </c>
      <c r="C27" s="15">
        <v>9608.5978045263419</v>
      </c>
      <c r="D27" s="15">
        <v>893.75393621686715</v>
      </c>
      <c r="E27" s="15">
        <v>1283.5911128294249</v>
      </c>
      <c r="F27" s="15">
        <v>842.04936093291883</v>
      </c>
      <c r="G27" s="15">
        <v>1164.5472372460415</v>
      </c>
      <c r="H27" s="15">
        <v>570.19777280194626</v>
      </c>
      <c r="I27" s="15">
        <v>782.60214390047213</v>
      </c>
      <c r="J27" s="15">
        <v>2158.3547795434251</v>
      </c>
      <c r="K27" s="15">
        <v>1913.5014610552457</v>
      </c>
      <c r="M27" s="19">
        <f t="shared" si="0"/>
        <v>0</v>
      </c>
    </row>
    <row r="28" spans="2:13" s="8" customFormat="1" ht="18" customHeight="1" x14ac:dyDescent="0.3">
      <c r="B28" s="11" t="s">
        <v>20</v>
      </c>
      <c r="C28" s="15">
        <v>4694.4959371865725</v>
      </c>
      <c r="D28" s="15">
        <v>442.6797894833681</v>
      </c>
      <c r="E28" s="15">
        <v>582.04611469573615</v>
      </c>
      <c r="F28" s="15">
        <v>479.58473549771895</v>
      </c>
      <c r="G28" s="15">
        <v>466.36671758497806</v>
      </c>
      <c r="H28" s="15">
        <v>286.04328299234544</v>
      </c>
      <c r="I28" s="15">
        <v>421.12691218944781</v>
      </c>
      <c r="J28" s="15">
        <v>1018.0685546700309</v>
      </c>
      <c r="K28" s="15">
        <v>998.57983007294729</v>
      </c>
      <c r="M28" s="19">
        <f t="shared" si="0"/>
        <v>0</v>
      </c>
    </row>
    <row r="29" spans="2:13" s="8" customFormat="1" ht="18" customHeight="1" x14ac:dyDescent="0.3">
      <c r="B29" s="11" t="s">
        <v>36</v>
      </c>
      <c r="C29" s="15">
        <v>3756.3098144806982</v>
      </c>
      <c r="D29" s="15">
        <v>303.73345237272565</v>
      </c>
      <c r="E29" s="15">
        <v>619.45915911916313</v>
      </c>
      <c r="F29" s="15">
        <v>308.649735501809</v>
      </c>
      <c r="G29" s="15">
        <v>275.03093852685225</v>
      </c>
      <c r="H29" s="15">
        <v>558.07186382210159</v>
      </c>
      <c r="I29" s="15">
        <v>375.37827014734808</v>
      </c>
      <c r="J29" s="15">
        <v>443.5172834059602</v>
      </c>
      <c r="K29" s="15">
        <v>872.46911158473802</v>
      </c>
      <c r="M29" s="19">
        <f t="shared" si="0"/>
        <v>0</v>
      </c>
    </row>
    <row r="30" spans="2:13" s="8" customFormat="1" ht="18" customHeight="1" x14ac:dyDescent="0.3">
      <c r="B30" s="9" t="s">
        <v>30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M30" s="19">
        <f t="shared" si="0"/>
        <v>0</v>
      </c>
    </row>
    <row r="31" spans="2:13" s="8" customFormat="1" ht="18" customHeight="1" x14ac:dyDescent="0.3">
      <c r="B31" s="11" t="s">
        <v>31</v>
      </c>
      <c r="C31" s="15">
        <v>19610.6612549089</v>
      </c>
      <c r="D31" s="15">
        <v>1757.1914822781735</v>
      </c>
      <c r="E31" s="15">
        <v>2749.0745526007709</v>
      </c>
      <c r="F31" s="15">
        <v>1861.0733154528898</v>
      </c>
      <c r="G31" s="15">
        <v>2218.2979752885858</v>
      </c>
      <c r="H31" s="15">
        <v>1268.5454023889504</v>
      </c>
      <c r="I31" s="15">
        <v>1524.3843093569371</v>
      </c>
      <c r="J31" s="15">
        <v>4244.5395747643024</v>
      </c>
      <c r="K31" s="15">
        <v>3987.5546427782911</v>
      </c>
      <c r="M31" s="19">
        <f t="shared" si="0"/>
        <v>0</v>
      </c>
    </row>
    <row r="32" spans="2:13" s="8" customFormat="1" ht="18" customHeight="1" x14ac:dyDescent="0.3">
      <c r="B32" s="11" t="s">
        <v>3</v>
      </c>
      <c r="C32" s="15">
        <v>1458.5007813474328</v>
      </c>
      <c r="D32" s="15">
        <v>131.08172772949064</v>
      </c>
      <c r="E32" s="15">
        <v>173.17843211991246</v>
      </c>
      <c r="F32" s="15">
        <v>125.21945493693146</v>
      </c>
      <c r="G32" s="15">
        <v>136.13550476727846</v>
      </c>
      <c r="H32" s="15">
        <v>65.926997794916701</v>
      </c>
      <c r="I32" s="15">
        <v>87.008380626936301</v>
      </c>
      <c r="J32" s="15">
        <v>476.26846682618236</v>
      </c>
      <c r="K32" s="15">
        <v>263.68181654578433</v>
      </c>
      <c r="M32" s="19">
        <f t="shared" si="0"/>
        <v>0</v>
      </c>
    </row>
    <row r="33" spans="2:13" s="8" customFormat="1" ht="18" customHeight="1" x14ac:dyDescent="0.3">
      <c r="B33" s="11" t="s">
        <v>32</v>
      </c>
      <c r="C33" s="15">
        <v>8417.1701186195969</v>
      </c>
      <c r="D33" s="15">
        <v>743.8374871557553</v>
      </c>
      <c r="E33" s="15">
        <v>1199.5434069316925</v>
      </c>
      <c r="F33" s="15">
        <v>785.26982631699946</v>
      </c>
      <c r="G33" s="15">
        <v>737.61899342909771</v>
      </c>
      <c r="H33" s="15">
        <v>842.38330174314979</v>
      </c>
      <c r="I33" s="15">
        <v>794.29536230922622</v>
      </c>
      <c r="J33" s="15">
        <v>1457.0566110759912</v>
      </c>
      <c r="K33" s="15">
        <v>1857.1651296576854</v>
      </c>
      <c r="M33" s="19">
        <f t="shared" si="0"/>
        <v>0</v>
      </c>
    </row>
  </sheetData>
  <mergeCells count="1">
    <mergeCell ref="B8:B9"/>
  </mergeCells>
  <printOptions horizontalCentered="1" verticalCentered="1"/>
  <pageMargins left="0.23622047244094491" right="0.23622047244094491" top="0.78740157480314965" bottom="0.78740157480314965" header="1.1811023622047245" footer="1.1811023622047245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BD1AC-53F9-44CA-85A3-572C9B8EB9DA}">
  <sheetPr>
    <pageSetUpPr fitToPage="1"/>
  </sheetPr>
  <dimension ref="B2:M33"/>
  <sheetViews>
    <sheetView workbookViewId="0">
      <selection activeCell="B8" sqref="B8:B9"/>
    </sheetView>
  </sheetViews>
  <sheetFormatPr baseColWidth="10" defaultRowHeight="14.4" x14ac:dyDescent="0.3"/>
  <cols>
    <col min="1" max="1" width="2.77734375" style="2" customWidth="1"/>
    <col min="2" max="2" width="49" style="2" customWidth="1"/>
    <col min="3" max="11" width="15.77734375" style="2" customWidth="1"/>
    <col min="12" max="12" width="2.77734375" style="2" customWidth="1"/>
    <col min="13" max="16384" width="11.5546875" style="2"/>
  </cols>
  <sheetData>
    <row r="2" spans="2:13" x14ac:dyDescent="0.3">
      <c r="B2" s="1"/>
      <c r="C2" s="1"/>
      <c r="D2" s="1"/>
      <c r="E2" s="1"/>
      <c r="F2" s="1"/>
      <c r="G2" s="1"/>
      <c r="H2" s="1"/>
      <c r="I2" s="1"/>
      <c r="J2" s="1"/>
      <c r="K2" s="1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3" x14ac:dyDescent="0.3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 x14ac:dyDescent="0.3">
      <c r="B5" s="1"/>
      <c r="C5" s="1"/>
      <c r="D5" s="1"/>
      <c r="E5" s="1"/>
      <c r="F5" s="1"/>
      <c r="G5" s="1"/>
      <c r="H5" s="1"/>
      <c r="I5" s="1"/>
      <c r="J5" s="1"/>
      <c r="K5" s="1"/>
    </row>
    <row r="6" spans="2:13" x14ac:dyDescent="0.3">
      <c r="B6" s="1"/>
      <c r="C6" s="1"/>
      <c r="D6" s="1"/>
      <c r="E6" s="1"/>
      <c r="F6" s="1"/>
      <c r="G6" s="1"/>
      <c r="H6" s="1"/>
      <c r="I6" s="1"/>
      <c r="J6" s="1"/>
      <c r="K6" s="1"/>
    </row>
    <row r="7" spans="2:13" s="6" customFormat="1" ht="36" customHeight="1" x14ac:dyDescent="0.3">
      <c r="B7" s="5"/>
      <c r="C7" s="3"/>
      <c r="D7" s="4"/>
      <c r="E7" s="12" t="s">
        <v>22</v>
      </c>
      <c r="F7" s="4"/>
      <c r="G7" s="4"/>
      <c r="H7" s="4"/>
      <c r="I7" s="4"/>
      <c r="J7" s="4"/>
      <c r="K7" s="4"/>
    </row>
    <row r="8" spans="2:13" s="14" customFormat="1" ht="22.05" customHeight="1" x14ac:dyDescent="0.3">
      <c r="B8" s="21" t="s">
        <v>37</v>
      </c>
      <c r="C8" s="20" t="s">
        <v>0</v>
      </c>
      <c r="D8" s="20" t="s">
        <v>4</v>
      </c>
      <c r="E8" s="20" t="s">
        <v>5</v>
      </c>
      <c r="F8" s="20" t="s">
        <v>6</v>
      </c>
      <c r="G8" s="20" t="s">
        <v>7</v>
      </c>
      <c r="H8" s="20" t="s">
        <v>8</v>
      </c>
      <c r="I8" s="20" t="s">
        <v>9</v>
      </c>
      <c r="J8" s="20" t="s">
        <v>10</v>
      </c>
      <c r="K8" s="20" t="s">
        <v>11</v>
      </c>
    </row>
    <row r="9" spans="2:13" s="8" customFormat="1" ht="18" customHeight="1" x14ac:dyDescent="0.3">
      <c r="B9" s="22"/>
      <c r="C9" s="7">
        <v>4883261020.6095743</v>
      </c>
      <c r="D9" s="7">
        <v>440834533.21654999</v>
      </c>
      <c r="E9" s="7">
        <v>692202595.50789404</v>
      </c>
      <c r="F9" s="7">
        <v>450680533.55733937</v>
      </c>
      <c r="G9" s="7">
        <v>486247356.91491526</v>
      </c>
      <c r="H9" s="7">
        <v>420218568.77745348</v>
      </c>
      <c r="I9" s="7">
        <v>418593035.05390882</v>
      </c>
      <c r="J9" s="7">
        <v>932934679.67989635</v>
      </c>
      <c r="K9" s="7">
        <v>1041549717.9016179</v>
      </c>
      <c r="M9" s="19">
        <f>ROUND(SUM(D9:K9)-C9,3)</f>
        <v>0</v>
      </c>
    </row>
    <row r="10" spans="2:13" s="8" customFormat="1" ht="18" customHeight="1" x14ac:dyDescent="0.3">
      <c r="B10" s="9" t="s">
        <v>21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M10" s="19">
        <f t="shared" ref="M10:M33" si="0">ROUND(SUM(D10:K10)-C10,3)</f>
        <v>0</v>
      </c>
    </row>
    <row r="11" spans="2:13" s="8" customFormat="1" ht="18" customHeight="1" x14ac:dyDescent="0.3">
      <c r="B11" s="11" t="s">
        <v>15</v>
      </c>
      <c r="C11" s="7">
        <v>719822108.29094708</v>
      </c>
      <c r="D11" s="7">
        <v>61221970.122575641</v>
      </c>
      <c r="E11" s="7">
        <v>100897354.2690887</v>
      </c>
      <c r="F11" s="7">
        <v>73695093.920974389</v>
      </c>
      <c r="G11" s="7">
        <v>77107316.591747269</v>
      </c>
      <c r="H11" s="7">
        <v>44536779.683951467</v>
      </c>
      <c r="I11" s="7">
        <v>55825928.558080181</v>
      </c>
      <c r="J11" s="7">
        <v>150874027.44814879</v>
      </c>
      <c r="K11" s="7">
        <v>155663637.69638067</v>
      </c>
      <c r="M11" s="19">
        <f t="shared" si="0"/>
        <v>0</v>
      </c>
    </row>
    <row r="12" spans="2:13" s="8" customFormat="1" ht="18" customHeight="1" x14ac:dyDescent="0.3">
      <c r="B12" s="11" t="s">
        <v>14</v>
      </c>
      <c r="C12" s="7">
        <v>4163438912.3186274</v>
      </c>
      <c r="D12" s="7">
        <v>379612563.09397435</v>
      </c>
      <c r="E12" s="7">
        <v>591305241.23880529</v>
      </c>
      <c r="F12" s="7">
        <v>376985439.636365</v>
      </c>
      <c r="G12" s="7">
        <v>409140040.32316798</v>
      </c>
      <c r="H12" s="7">
        <v>375681789.09350204</v>
      </c>
      <c r="I12" s="7">
        <v>362767106.49582863</v>
      </c>
      <c r="J12" s="7">
        <v>782060652.23174763</v>
      </c>
      <c r="K12" s="7">
        <v>885886080.20523715</v>
      </c>
      <c r="M12" s="19">
        <f t="shared" si="0"/>
        <v>0</v>
      </c>
    </row>
    <row r="13" spans="2:13" s="8" customFormat="1" ht="18" customHeight="1" x14ac:dyDescent="0.3">
      <c r="B13" s="9" t="s">
        <v>13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M13" s="19">
        <f t="shared" si="0"/>
        <v>0</v>
      </c>
    </row>
    <row r="14" spans="2:13" s="8" customFormat="1" ht="18" customHeight="1" x14ac:dyDescent="0.3">
      <c r="B14" s="11" t="s">
        <v>16</v>
      </c>
      <c r="C14" s="7">
        <v>3435605838.0219755</v>
      </c>
      <c r="D14" s="7">
        <v>304493179.91178346</v>
      </c>
      <c r="E14" s="7">
        <v>460510759.00668997</v>
      </c>
      <c r="F14" s="7">
        <v>331369920.44796002</v>
      </c>
      <c r="G14" s="7">
        <v>376578355.06100947</v>
      </c>
      <c r="H14" s="7">
        <v>200963462.80829743</v>
      </c>
      <c r="I14" s="7">
        <v>272607691.45244598</v>
      </c>
      <c r="J14" s="7">
        <v>766504427.6887989</v>
      </c>
      <c r="K14" s="7">
        <v>722578041.6449908</v>
      </c>
      <c r="M14" s="19">
        <f t="shared" si="0"/>
        <v>0</v>
      </c>
    </row>
    <row r="15" spans="2:13" s="8" customFormat="1" ht="18" customHeight="1" x14ac:dyDescent="0.3">
      <c r="B15" s="11" t="s">
        <v>17</v>
      </c>
      <c r="C15" s="7">
        <v>1447655182.5875993</v>
      </c>
      <c r="D15" s="7">
        <v>136341353.30476657</v>
      </c>
      <c r="E15" s="7">
        <v>231691836.5012041</v>
      </c>
      <c r="F15" s="7">
        <v>119310613.10937929</v>
      </c>
      <c r="G15" s="7">
        <v>109669001.85390586</v>
      </c>
      <c r="H15" s="7">
        <v>219255105.96915603</v>
      </c>
      <c r="I15" s="7">
        <v>145985343.6014629</v>
      </c>
      <c r="J15" s="7">
        <v>166430251.99109745</v>
      </c>
      <c r="K15" s="7">
        <v>318971676.25662708</v>
      </c>
      <c r="M15" s="19">
        <f t="shared" si="0"/>
        <v>0</v>
      </c>
    </row>
    <row r="16" spans="2:13" s="8" customFormat="1" ht="18" customHeight="1" x14ac:dyDescent="0.3">
      <c r="B16" s="9" t="s">
        <v>23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M16" s="19">
        <f t="shared" si="0"/>
        <v>0</v>
      </c>
    </row>
    <row r="17" spans="2:13" s="8" customFormat="1" ht="18" customHeight="1" x14ac:dyDescent="0.3">
      <c r="B17" s="11" t="s">
        <v>24</v>
      </c>
      <c r="C17" s="7">
        <v>2491200238.4093699</v>
      </c>
      <c r="D17" s="7">
        <v>215379232.31584451</v>
      </c>
      <c r="E17" s="7">
        <v>339630886.83813107</v>
      </c>
      <c r="F17" s="7">
        <v>246392367.48915777</v>
      </c>
      <c r="G17" s="7">
        <v>281573890.34582269</v>
      </c>
      <c r="H17" s="7">
        <v>147323800.86781392</v>
      </c>
      <c r="I17" s="7">
        <v>204365082.78606153</v>
      </c>
      <c r="J17" s="7">
        <v>521366647.40383422</v>
      </c>
      <c r="K17" s="7">
        <v>535168330.36270446</v>
      </c>
      <c r="M17" s="19">
        <f t="shared" si="0"/>
        <v>0</v>
      </c>
    </row>
    <row r="18" spans="2:13" s="8" customFormat="1" ht="18" customHeight="1" x14ac:dyDescent="0.3">
      <c r="B18" s="11" t="s">
        <v>25</v>
      </c>
      <c r="C18" s="7">
        <v>234646325.74331051</v>
      </c>
      <c r="D18" s="7">
        <v>20106138.262677141</v>
      </c>
      <c r="E18" s="7">
        <v>28638435.736492556</v>
      </c>
      <c r="F18" s="7">
        <v>21038106.594819002</v>
      </c>
      <c r="G18" s="7">
        <v>23894946.319227628</v>
      </c>
      <c r="H18" s="7">
        <v>12013357.337164111</v>
      </c>
      <c r="I18" s="7">
        <v>15439082.818536548</v>
      </c>
      <c r="J18" s="7">
        <v>68886955.913100839</v>
      </c>
      <c r="K18" s="7">
        <v>44629302.761292666</v>
      </c>
      <c r="M18" s="19">
        <f t="shared" si="0"/>
        <v>0</v>
      </c>
    </row>
    <row r="19" spans="2:13" s="8" customFormat="1" ht="18" customHeight="1" x14ac:dyDescent="0.3">
      <c r="B19" s="11" t="s">
        <v>26</v>
      </c>
      <c r="C19" s="7">
        <v>709759273.86929524</v>
      </c>
      <c r="D19" s="7">
        <v>69007809.333261818</v>
      </c>
      <c r="E19" s="7">
        <v>92241436.432066306</v>
      </c>
      <c r="F19" s="7">
        <v>63939446.363983251</v>
      </c>
      <c r="G19" s="7">
        <v>71109518.395959154</v>
      </c>
      <c r="H19" s="7">
        <v>41626304.603319414</v>
      </c>
      <c r="I19" s="7">
        <v>52803525.847847894</v>
      </c>
      <c r="J19" s="7">
        <v>176250824.37186387</v>
      </c>
      <c r="K19" s="7">
        <v>142780408.52099368</v>
      </c>
      <c r="M19" s="19">
        <f t="shared" si="0"/>
        <v>0</v>
      </c>
    </row>
    <row r="20" spans="2:13" s="8" customFormat="1" ht="18" customHeight="1" x14ac:dyDescent="0.3">
      <c r="B20" s="11" t="s">
        <v>33</v>
      </c>
      <c r="C20" s="7">
        <v>345931168.72951007</v>
      </c>
      <c r="D20" s="7">
        <v>38039377.716479942</v>
      </c>
      <c r="E20" s="7">
        <v>40077981.757378049</v>
      </c>
      <c r="F20" s="7">
        <v>41638249.199728198</v>
      </c>
      <c r="G20" s="7">
        <v>32575136.154998019</v>
      </c>
      <c r="H20" s="7">
        <v>24076173.069435503</v>
      </c>
      <c r="I20" s="7">
        <v>42708968.238938175</v>
      </c>
      <c r="J20" s="7">
        <v>49147684.149236903</v>
      </c>
      <c r="K20" s="7">
        <v>77667598.443315312</v>
      </c>
      <c r="M20" s="19">
        <f t="shared" si="0"/>
        <v>0</v>
      </c>
    </row>
    <row r="21" spans="2:13" s="8" customFormat="1" ht="18" customHeight="1" x14ac:dyDescent="0.3">
      <c r="B21" s="11" t="s">
        <v>34</v>
      </c>
      <c r="C21" s="7">
        <v>625340641.05072594</v>
      </c>
      <c r="D21" s="7">
        <v>56520033.177035779</v>
      </c>
      <c r="E21" s="7">
        <v>66668827.387681976</v>
      </c>
      <c r="F21" s="7">
        <v>54873444.847169146</v>
      </c>
      <c r="G21" s="7">
        <v>59698962.555560231</v>
      </c>
      <c r="H21" s="7">
        <v>48022601.513739079</v>
      </c>
      <c r="I21" s="7">
        <v>69557342.419436797</v>
      </c>
      <c r="J21" s="7">
        <v>101666606.05450495</v>
      </c>
      <c r="K21" s="7">
        <v>168332823.09559798</v>
      </c>
      <c r="M21" s="19">
        <f t="shared" si="0"/>
        <v>0</v>
      </c>
    </row>
    <row r="22" spans="2:13" s="8" customFormat="1" ht="18" customHeight="1" x14ac:dyDescent="0.3">
      <c r="B22" s="11" t="s">
        <v>27</v>
      </c>
      <c r="C22" s="7">
        <v>266821911.21336564</v>
      </c>
      <c r="D22" s="7">
        <v>22997642.798908547</v>
      </c>
      <c r="E22" s="7">
        <v>75207736.043952748</v>
      </c>
      <c r="F22" s="7">
        <v>12026335.068729255</v>
      </c>
      <c r="G22" s="7">
        <v>3701827.229464645</v>
      </c>
      <c r="H22" s="7">
        <v>103977454.7622643</v>
      </c>
      <c r="I22" s="7">
        <v>3008489.5797846359</v>
      </c>
      <c r="J22" s="7">
        <v>13828821.123678489</v>
      </c>
      <c r="K22" s="7">
        <v>32073604.606583048</v>
      </c>
      <c r="M22" s="19">
        <f t="shared" si="0"/>
        <v>0</v>
      </c>
    </row>
    <row r="23" spans="2:13" s="8" customFormat="1" ht="18" customHeight="1" x14ac:dyDescent="0.3">
      <c r="B23" s="11" t="s">
        <v>28</v>
      </c>
      <c r="C23" s="7">
        <v>90915820.046238184</v>
      </c>
      <c r="D23" s="7">
        <v>18641838.711031448</v>
      </c>
      <c r="E23" s="7">
        <v>1009503.1402441923</v>
      </c>
      <c r="F23" s="7">
        <v>7051584.8582821498</v>
      </c>
      <c r="G23" s="7">
        <v>12302602.96253516</v>
      </c>
      <c r="H23" s="7">
        <v>25747206.315111496</v>
      </c>
      <c r="I23" s="7">
        <v>14731573.201755134</v>
      </c>
      <c r="J23" s="7">
        <v>43114.79950655892</v>
      </c>
      <c r="K23" s="7">
        <v>11388396.057772057</v>
      </c>
      <c r="M23" s="19">
        <f t="shared" si="0"/>
        <v>0</v>
      </c>
    </row>
    <row r="24" spans="2:13" s="8" customFormat="1" ht="18" customHeight="1" x14ac:dyDescent="0.3">
      <c r="B24" s="11" t="s">
        <v>29</v>
      </c>
      <c r="C24" s="7">
        <v>118645641.54775943</v>
      </c>
      <c r="D24" s="7">
        <v>142460.90131086638</v>
      </c>
      <c r="E24" s="7">
        <v>48727788.171947159</v>
      </c>
      <c r="F24" s="7">
        <v>3720999.1354705426</v>
      </c>
      <c r="G24" s="7">
        <v>1390472.9513477909</v>
      </c>
      <c r="H24" s="7">
        <v>17431670.308605645</v>
      </c>
      <c r="I24" s="7">
        <v>15978970.16154816</v>
      </c>
      <c r="J24" s="7">
        <v>1744025.8641705746</v>
      </c>
      <c r="K24" s="7">
        <v>29509254.05335867</v>
      </c>
      <c r="M24" s="19">
        <f t="shared" si="0"/>
        <v>0</v>
      </c>
    </row>
    <row r="25" spans="2:13" s="8" customFormat="1" ht="18" customHeight="1" x14ac:dyDescent="0.3">
      <c r="B25" s="9" t="s">
        <v>35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M25" s="19">
        <f t="shared" si="0"/>
        <v>0</v>
      </c>
    </row>
    <row r="26" spans="2:13" s="8" customFormat="1" ht="18" customHeight="1" x14ac:dyDescent="0.3">
      <c r="B26" s="11" t="s">
        <v>18</v>
      </c>
      <c r="C26" s="7">
        <v>1351836031.5225174</v>
      </c>
      <c r="D26" s="7">
        <v>112305389.31969081</v>
      </c>
      <c r="E26" s="7">
        <v>191231477.08942407</v>
      </c>
      <c r="F26" s="7">
        <v>140001226.87776875</v>
      </c>
      <c r="G26" s="7">
        <v>138757037.32172129</v>
      </c>
      <c r="H26" s="7">
        <v>82859679.358673856</v>
      </c>
      <c r="I26" s="7">
        <v>99454675.752430484</v>
      </c>
      <c r="J26" s="7">
        <v>293243047.25944179</v>
      </c>
      <c r="K26" s="7">
        <v>293983498.54336625</v>
      </c>
      <c r="M26" s="19">
        <f t="shared" si="0"/>
        <v>0</v>
      </c>
    </row>
    <row r="27" spans="2:13" s="8" customFormat="1" ht="18" customHeight="1" x14ac:dyDescent="0.3">
      <c r="B27" s="11" t="s">
        <v>19</v>
      </c>
      <c r="C27" s="7">
        <v>1366955781.0722113</v>
      </c>
      <c r="D27" s="7">
        <v>122788911.19573282</v>
      </c>
      <c r="E27" s="7">
        <v>176716497.89114705</v>
      </c>
      <c r="F27" s="7">
        <v>126965484.88957798</v>
      </c>
      <c r="G27" s="7">
        <v>166051910.78565311</v>
      </c>
      <c r="H27" s="7">
        <v>76138918.292346165</v>
      </c>
      <c r="I27" s="7">
        <v>119956913.19877344</v>
      </c>
      <c r="J27" s="7">
        <v>296314854.19820541</v>
      </c>
      <c r="K27" s="7">
        <v>282022290.62077534</v>
      </c>
      <c r="M27" s="19">
        <f t="shared" si="0"/>
        <v>0</v>
      </c>
    </row>
    <row r="28" spans="2:13" s="8" customFormat="1" ht="18" customHeight="1" x14ac:dyDescent="0.3">
      <c r="B28" s="11" t="s">
        <v>20</v>
      </c>
      <c r="C28" s="7">
        <v>1062745194.1567572</v>
      </c>
      <c r="D28" s="7">
        <v>107438257.1128398</v>
      </c>
      <c r="E28" s="7">
        <v>132640765.78349683</v>
      </c>
      <c r="F28" s="7">
        <v>106041457.88034147</v>
      </c>
      <c r="G28" s="7">
        <v>104344543.1086331</v>
      </c>
      <c r="H28" s="7">
        <v>66041038.226712957</v>
      </c>
      <c r="I28" s="7">
        <v>95905070.740180209</v>
      </c>
      <c r="J28" s="7">
        <v>226094210.38038856</v>
      </c>
      <c r="K28" s="7">
        <v>224239850.92416453</v>
      </c>
      <c r="M28" s="19">
        <f t="shared" si="0"/>
        <v>0</v>
      </c>
    </row>
    <row r="29" spans="2:13" s="8" customFormat="1" ht="18" customHeight="1" x14ac:dyDescent="0.3">
      <c r="B29" s="11" t="s">
        <v>36</v>
      </c>
      <c r="C29" s="7">
        <v>1101724013.8580892</v>
      </c>
      <c r="D29" s="7">
        <v>98301975.588286638</v>
      </c>
      <c r="E29" s="7">
        <v>191613854.74382606</v>
      </c>
      <c r="F29" s="7">
        <v>77672363.909651086</v>
      </c>
      <c r="G29" s="7">
        <v>77093865.698907837</v>
      </c>
      <c r="H29" s="7">
        <v>195178932.89972049</v>
      </c>
      <c r="I29" s="7">
        <v>103276375.36252472</v>
      </c>
      <c r="J29" s="7">
        <v>117282567.84186058</v>
      </c>
      <c r="K29" s="7">
        <v>241304077.81331179</v>
      </c>
      <c r="M29" s="19">
        <f t="shared" si="0"/>
        <v>0</v>
      </c>
    </row>
    <row r="30" spans="2:13" s="8" customFormat="1" ht="18" customHeight="1" x14ac:dyDescent="0.3">
      <c r="B30" s="9" t="s">
        <v>30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M30" s="19">
        <f t="shared" si="0"/>
        <v>0</v>
      </c>
    </row>
    <row r="31" spans="2:13" s="8" customFormat="1" ht="18" customHeight="1" x14ac:dyDescent="0.3">
      <c r="B31" s="11" t="s">
        <v>31</v>
      </c>
      <c r="C31" s="7">
        <v>2491200238.4093699</v>
      </c>
      <c r="D31" s="7">
        <v>215379232.31584451</v>
      </c>
      <c r="E31" s="7">
        <v>339630886.83813107</v>
      </c>
      <c r="F31" s="7">
        <v>246392367.48915777</v>
      </c>
      <c r="G31" s="7">
        <v>281573890.34582269</v>
      </c>
      <c r="H31" s="7">
        <v>147323800.86781392</v>
      </c>
      <c r="I31" s="7">
        <v>204365082.78606153</v>
      </c>
      <c r="J31" s="7">
        <v>521366647.40383422</v>
      </c>
      <c r="K31" s="7">
        <v>535168330.36270446</v>
      </c>
      <c r="M31" s="19">
        <f t="shared" si="0"/>
        <v>0</v>
      </c>
    </row>
    <row r="32" spans="2:13" s="8" customFormat="1" ht="18" customHeight="1" x14ac:dyDescent="0.3">
      <c r="B32" s="11" t="s">
        <v>3</v>
      </c>
      <c r="C32" s="7">
        <v>234646325.74331051</v>
      </c>
      <c r="D32" s="7">
        <v>20106138.262677141</v>
      </c>
      <c r="E32" s="7">
        <v>28638435.736492556</v>
      </c>
      <c r="F32" s="7">
        <v>21038106.594819002</v>
      </c>
      <c r="G32" s="7">
        <v>23894946.319227628</v>
      </c>
      <c r="H32" s="7">
        <v>12013357.337164111</v>
      </c>
      <c r="I32" s="7">
        <v>15439082.818536548</v>
      </c>
      <c r="J32" s="7">
        <v>68886955.913100839</v>
      </c>
      <c r="K32" s="7">
        <v>44629302.761292666</v>
      </c>
      <c r="M32" s="19">
        <f t="shared" si="0"/>
        <v>0</v>
      </c>
    </row>
    <row r="33" spans="2:13" s="8" customFormat="1" ht="18" customHeight="1" x14ac:dyDescent="0.3">
      <c r="B33" s="11" t="s">
        <v>32</v>
      </c>
      <c r="C33" s="7">
        <v>2157414456.4568944</v>
      </c>
      <c r="D33" s="7">
        <v>205349162.63802838</v>
      </c>
      <c r="E33" s="7">
        <v>323933272.93327045</v>
      </c>
      <c r="F33" s="7">
        <v>183250059.47336254</v>
      </c>
      <c r="G33" s="7">
        <v>180778520.24986503</v>
      </c>
      <c r="H33" s="7">
        <v>260881410.57247543</v>
      </c>
      <c r="I33" s="7">
        <v>198788869.44931078</v>
      </c>
      <c r="J33" s="7">
        <v>342681076.36296129</v>
      </c>
      <c r="K33" s="7">
        <v>461752084.77762073</v>
      </c>
      <c r="M33" s="19">
        <f t="shared" si="0"/>
        <v>0</v>
      </c>
    </row>
  </sheetData>
  <mergeCells count="1">
    <mergeCell ref="B8:B9"/>
  </mergeCells>
  <printOptions horizontalCentered="1" verticalCentered="1"/>
  <pageMargins left="0.23622047244094491" right="0.23622047244094491" top="0.78740157480314965" bottom="0.78740157480314965" header="1.1811023622047245" footer="1.1811023622047245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2020 NºSuministros</vt:lpstr>
      <vt:lpstr>2020 Consumo</vt:lpstr>
      <vt:lpstr>2020 Potencia</vt:lpstr>
      <vt:lpstr>2020 Facturación</vt:lpstr>
      <vt:lpstr>'2020 Consumo'!Área_de_impresión</vt:lpstr>
      <vt:lpstr>'2020 Facturación'!Área_de_impresión</vt:lpstr>
      <vt:lpstr>'2020 NºSuministros'!Área_de_impresión</vt:lpstr>
      <vt:lpstr>'2020 Potencia'!Área_de_impresión</vt:lpstr>
    </vt:vector>
  </TitlesOfParts>
  <Company>Junta de Andalucía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Agencia Andaluza de la Energía</dc:creator>
  <cp:lastModifiedBy>Agencia Andaluza de la Energía</cp:lastModifiedBy>
  <cp:lastPrinted>2022-08-02T08:23:48Z</cp:lastPrinted>
  <dcterms:created xsi:type="dcterms:W3CDTF">2022-05-23T14:23:06Z</dcterms:created>
  <dcterms:modified xsi:type="dcterms:W3CDTF">2022-08-02T09:52:35Z</dcterms:modified>
</cp:coreProperties>
</file>